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555" windowWidth="15120" windowHeight="8010"/>
  </bookViews>
  <sheets>
    <sheet name="2013_2014_pokuty" sheetId="4" r:id="rId1"/>
    <sheet name="2013_2014_tresty" sheetId="3" r:id="rId2"/>
    <sheet name="2013_2014_rozhodčí" sheetId="6" r:id="rId3"/>
  </sheets>
  <calcPr calcId="145621"/>
</workbook>
</file>

<file path=xl/calcChain.xml><?xml version="1.0" encoding="utf-8"?>
<calcChain xmlns="http://schemas.openxmlformats.org/spreadsheetml/2006/main">
  <c r="M11" i="6" l="1"/>
  <c r="M12" i="6"/>
  <c r="AA71" i="4"/>
  <c r="Y4" i="6" l="1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3" i="6"/>
  <c r="AA8" i="4" l="1"/>
  <c r="M14" i="6" l="1"/>
  <c r="AA36" i="4" l="1"/>
  <c r="AA60" i="4"/>
  <c r="AA48" i="4"/>
  <c r="AA49" i="4"/>
  <c r="M8" i="6" l="1"/>
  <c r="M9" i="6"/>
  <c r="AA3" i="4"/>
  <c r="AA4" i="4"/>
  <c r="AA5" i="4"/>
  <c r="AA6" i="4"/>
  <c r="AA7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9" i="4"/>
  <c r="AA30" i="4"/>
  <c r="AA31" i="4"/>
  <c r="AA32" i="4"/>
  <c r="AA33" i="4"/>
  <c r="AA34" i="4"/>
  <c r="AA37" i="4"/>
  <c r="AA38" i="4"/>
  <c r="AA39" i="4"/>
  <c r="AA40" i="4"/>
  <c r="AA41" i="4"/>
  <c r="AA42" i="4"/>
  <c r="AA43" i="4"/>
  <c r="AA44" i="4"/>
  <c r="AA45" i="4"/>
  <c r="AA46" i="4"/>
  <c r="AA47" i="4"/>
  <c r="AA50" i="4"/>
  <c r="AA51" i="4"/>
  <c r="AA52" i="4"/>
  <c r="AA53" i="4"/>
  <c r="AA54" i="4"/>
  <c r="AA55" i="4"/>
  <c r="AA77" i="4" s="1"/>
  <c r="AA56" i="4"/>
  <c r="AA57" i="4"/>
  <c r="AA58" i="4"/>
  <c r="AA59" i="4"/>
  <c r="AA61" i="4"/>
  <c r="AA62" i="4"/>
  <c r="AA63" i="4"/>
  <c r="AA64" i="4"/>
  <c r="AA65" i="4"/>
  <c r="AA66" i="4"/>
  <c r="AA67" i="4"/>
  <c r="AA68" i="4"/>
  <c r="AA69" i="4"/>
  <c r="AA70" i="4"/>
  <c r="AA72" i="4"/>
  <c r="AA73" i="4"/>
  <c r="AA74" i="4"/>
  <c r="AA2" i="4"/>
  <c r="M10" i="6" l="1"/>
  <c r="M6" i="6" l="1"/>
  <c r="M13" i="6" l="1"/>
  <c r="M4" i="6" l="1"/>
  <c r="M5" i="6"/>
  <c r="M7" i="6"/>
  <c r="M15" i="6"/>
  <c r="M16" i="6"/>
  <c r="M17" i="6"/>
  <c r="M3" i="6"/>
  <c r="M3" i="4"/>
  <c r="M4" i="4"/>
  <c r="M5" i="4"/>
  <c r="M6" i="4"/>
  <c r="M7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7" i="4"/>
  <c r="M38" i="4"/>
  <c r="M39" i="4"/>
  <c r="M40" i="4"/>
  <c r="M41" i="4"/>
  <c r="M42" i="4"/>
  <c r="M43" i="4"/>
  <c r="M44" i="4"/>
  <c r="M45" i="4"/>
  <c r="M46" i="4"/>
  <c r="M47" i="4"/>
  <c r="M50" i="4"/>
  <c r="M51" i="4"/>
  <c r="M52" i="4"/>
  <c r="M53" i="4"/>
  <c r="M54" i="4"/>
  <c r="M55" i="4"/>
  <c r="M56" i="4"/>
  <c r="M57" i="4"/>
  <c r="M58" i="4"/>
  <c r="M59" i="4"/>
  <c r="M61" i="4"/>
  <c r="M62" i="4"/>
  <c r="M63" i="4"/>
  <c r="M64" i="4"/>
  <c r="M65" i="4"/>
  <c r="M66" i="4"/>
  <c r="M67" i="4"/>
  <c r="M68" i="4"/>
  <c r="M69" i="4"/>
  <c r="M70" i="4"/>
  <c r="M72" i="4"/>
  <c r="M73" i="4"/>
  <c r="M74" i="4"/>
  <c r="M2" i="4"/>
  <c r="M77" i="4" s="1"/>
  <c r="AA80" i="4" s="1"/>
  <c r="Y19" i="6" l="1"/>
  <c r="AA76" i="4" l="1"/>
  <c r="M19" i="6" l="1"/>
  <c r="M76" i="4" l="1"/>
  <c r="AA79" i="4" l="1"/>
</calcChain>
</file>

<file path=xl/sharedStrings.xml><?xml version="1.0" encoding="utf-8"?>
<sst xmlns="http://schemas.openxmlformats.org/spreadsheetml/2006/main" count="299" uniqueCount="133">
  <si>
    <t>Ambassadors</t>
  </si>
  <si>
    <t>Čelzí</t>
  </si>
  <si>
    <t>FC Hoblina Jižák</t>
  </si>
  <si>
    <t>Chodov</t>
  </si>
  <si>
    <t>Kanec v bučině</t>
  </si>
  <si>
    <t>Kosiy</t>
  </si>
  <si>
    <t>Ludmila A</t>
  </si>
  <si>
    <t>Ludmila B</t>
  </si>
  <si>
    <t>SVP</t>
  </si>
  <si>
    <t>BTW Krč fm</t>
  </si>
  <si>
    <t>Daytona b&amp;w</t>
  </si>
  <si>
    <t>High Society</t>
  </si>
  <si>
    <t>Lhotka Stars</t>
  </si>
  <si>
    <t>O.A. Arrows</t>
  </si>
  <si>
    <t>Rychlá rota</t>
  </si>
  <si>
    <t>Sehranka</t>
  </si>
  <si>
    <t>AG Dechcurew</t>
  </si>
  <si>
    <t>Black B!tches</t>
  </si>
  <si>
    <t>FKMP Gooners Roma</t>
  </si>
  <si>
    <t>Les Bizerans</t>
  </si>
  <si>
    <t>Real Slama</t>
  </si>
  <si>
    <t>Udatný Kedluben</t>
  </si>
  <si>
    <t>AC Souterrain</t>
  </si>
  <si>
    <t>Bazinga</t>
  </si>
  <si>
    <t>Converto Praha</t>
  </si>
  <si>
    <t>Parma AG</t>
  </si>
  <si>
    <t>PMS Olympian</t>
  </si>
  <si>
    <t>Red team</t>
  </si>
  <si>
    <t>Darkage</t>
  </si>
  <si>
    <t>FC Vyhul</t>
  </si>
  <si>
    <t>FT Razors</t>
  </si>
  <si>
    <t>Invalidní sourozenci</t>
  </si>
  <si>
    <t>Lamy z panamy</t>
  </si>
  <si>
    <t>Rams</t>
  </si>
  <si>
    <t>Slavoj</t>
  </si>
  <si>
    <t>Vořežšpruti</t>
  </si>
  <si>
    <t>Tým</t>
  </si>
  <si>
    <t>L?mra* tüm</t>
  </si>
  <si>
    <t>AFK Bochanův Syndrom</t>
  </si>
  <si>
    <t>FC Sion</t>
  </si>
  <si>
    <t>FC Stará Garda</t>
  </si>
  <si>
    <t>FC Hedonis</t>
  </si>
  <si>
    <t xml:space="preserve">Judo club Jenis </t>
  </si>
  <si>
    <t>FC RIVAL CLUB</t>
  </si>
  <si>
    <t>FC ResslBoys</t>
  </si>
  <si>
    <t>FC Lumíci</t>
  </si>
  <si>
    <t>FC Pony Slaystation</t>
  </si>
  <si>
    <t>Druhá šance</t>
  </si>
  <si>
    <t>Tresty</t>
  </si>
  <si>
    <t>Celkem</t>
  </si>
  <si>
    <t>1 (-3)</t>
  </si>
  <si>
    <t>Neuděláš nic</t>
  </si>
  <si>
    <t>nepískání</t>
  </si>
  <si>
    <t>kontumace - absence</t>
  </si>
  <si>
    <t>kontumace - nedohráno</t>
  </si>
  <si>
    <t>kontumace - načerno</t>
  </si>
  <si>
    <t>Srdcaři s. r. o.</t>
  </si>
  <si>
    <t>FC Buracos Brancos</t>
  </si>
  <si>
    <t>BK Roura Fellas</t>
  </si>
  <si>
    <t>MSC FC</t>
  </si>
  <si>
    <t>Real Praha</t>
  </si>
  <si>
    <t>FC Upside</t>
  </si>
  <si>
    <t>AG United</t>
  </si>
  <si>
    <t>Ničemných otců n. s.</t>
  </si>
  <si>
    <t>Nápoje</t>
  </si>
  <si>
    <t>Kvacskai Robert</t>
  </si>
  <si>
    <t>Tománek František</t>
  </si>
  <si>
    <t>Topor Eduard</t>
  </si>
  <si>
    <t>1 (-1)</t>
  </si>
  <si>
    <t>nevyplnění zápisu web</t>
  </si>
  <si>
    <t>Božik Štefan</t>
  </si>
  <si>
    <t>Kvapil Pavel</t>
  </si>
  <si>
    <t>zaplaceno</t>
  </si>
  <si>
    <t>Zima</t>
  </si>
  <si>
    <t>Vlasák Jan</t>
  </si>
  <si>
    <t>Adámek Filip</t>
  </si>
  <si>
    <t>Caizl Tomáš</t>
  </si>
  <si>
    <t>celkem</t>
  </si>
  <si>
    <t>bude zaplaceno</t>
  </si>
  <si>
    <t>celkem bude</t>
  </si>
  <si>
    <t>SK Pleská</t>
  </si>
  <si>
    <t>FC Lehovec City</t>
  </si>
  <si>
    <t>Pejro CdF</t>
  </si>
  <si>
    <t>TJ Tvoja Mama</t>
  </si>
  <si>
    <t>Eurest Runners</t>
  </si>
  <si>
    <t>FC Knedlíci</t>
  </si>
  <si>
    <t>FC Nové Město</t>
  </si>
  <si>
    <t>GALAXY</t>
  </si>
  <si>
    <t>Královské Vinohrady</t>
  </si>
  <si>
    <t>Abstinenti</t>
  </si>
  <si>
    <t>kontumace - hřiště &lt;90</t>
  </si>
  <si>
    <t>Štěpán Marek</t>
  </si>
  <si>
    <t>kontumace - chyběl míč</t>
  </si>
  <si>
    <t>2 (-4)</t>
  </si>
  <si>
    <t>2x</t>
  </si>
  <si>
    <t>Herian Milan</t>
  </si>
  <si>
    <t>2 (-6)</t>
  </si>
  <si>
    <t>Paleček Miroslav</t>
  </si>
  <si>
    <t>techn.</t>
  </si>
  <si>
    <t>Povinná kauce</t>
  </si>
  <si>
    <t>odstoupili</t>
  </si>
  <si>
    <t>vyloučeni</t>
  </si>
  <si>
    <t>přeplatek +100</t>
  </si>
  <si>
    <t>Napoleaová Kristýna</t>
  </si>
  <si>
    <t>Los Losos</t>
  </si>
  <si>
    <t>Liščí trus</t>
  </si>
  <si>
    <t>Pražská šlechta</t>
  </si>
  <si>
    <t>Hell Spartans</t>
  </si>
  <si>
    <t>1 (-2)</t>
  </si>
  <si>
    <t>1x pískání zdarma</t>
  </si>
  <si>
    <t>Tadevosjan Rafael</t>
  </si>
  <si>
    <t>5 (-10)</t>
  </si>
  <si>
    <t>Anal Riders</t>
  </si>
  <si>
    <t>2 (-3)</t>
  </si>
  <si>
    <t>Škarda Michal</t>
  </si>
  <si>
    <t>3 (-6)</t>
  </si>
  <si>
    <t>4 (-10)</t>
  </si>
  <si>
    <t>Šišák Marek</t>
  </si>
  <si>
    <t>3 (-5)</t>
  </si>
  <si>
    <t>Zálohy</t>
  </si>
  <si>
    <t>Uhradit</t>
  </si>
  <si>
    <t>3 (-7)</t>
  </si>
  <si>
    <t>uhrazeno</t>
  </si>
  <si>
    <t>uhrazeno z kauce</t>
  </si>
  <si>
    <t>uhrazeno z přeplatku</t>
  </si>
  <si>
    <t>SVP dodatečně</t>
  </si>
  <si>
    <t>nedodané scany</t>
  </si>
  <si>
    <t>6 (-14)</t>
  </si>
  <si>
    <t>Startovné</t>
  </si>
  <si>
    <t>Justiční omyl</t>
  </si>
  <si>
    <t>FC Banáni</t>
  </si>
  <si>
    <t>Borussia Dortšpunt</t>
  </si>
  <si>
    <t>FC Jižní Nářez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</si>
</sst>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/>
    <xf numFmtId="0" fontId="0" fillId="5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8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ill="1" applyBorder="1"/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6" borderId="0" xfId="0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tabSelected="1" zoomScale="85" zoomScaleNormal="85" workbookViewId="0">
      <pane xSplit="1" topLeftCell="I1" activePane="topRight" state="frozen"/>
      <selection pane="topRight"/>
    </sheetView>
  </sheetViews>
  <sheetFormatPr defaultRowHeight="15" x14ac:dyDescent="0.25"/>
  <cols>
    <col min="1" max="1" width="23.7109375" style="1" bestFit="1" customWidth="1"/>
    <col min="2" max="12" width="5.7109375" customWidth="1"/>
    <col min="13" max="13" width="8.5703125" style="51" bestFit="1" customWidth="1"/>
    <col min="14" max="14" width="14.5703125" bestFit="1" customWidth="1"/>
    <col min="15" max="15" width="6.42578125" style="1" customWidth="1"/>
    <col min="16" max="24" width="5.7109375" style="12" customWidth="1"/>
    <col min="25" max="25" width="7" style="12" customWidth="1"/>
    <col min="26" max="26" width="6.85546875" style="12" customWidth="1"/>
    <col min="27" max="27" width="8.5703125" style="28" bestFit="1" customWidth="1"/>
    <col min="28" max="28" width="15.42578125" style="12" customWidth="1"/>
    <col min="29" max="29" width="9.140625" style="84"/>
    <col min="30" max="30" width="20.5703125" style="12" customWidth="1"/>
    <col min="31" max="31" width="21.140625" customWidth="1"/>
  </cols>
  <sheetData>
    <row r="1" spans="1:32" ht="21.75" customHeight="1" x14ac:dyDescent="0.25">
      <c r="A1" s="18" t="s">
        <v>36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18" t="s">
        <v>49</v>
      </c>
      <c r="N1" s="45" t="s">
        <v>99</v>
      </c>
      <c r="O1" s="18" t="s">
        <v>73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24" t="s">
        <v>49</v>
      </c>
      <c r="AB1" s="82" t="s">
        <v>119</v>
      </c>
      <c r="AC1" s="83" t="s">
        <v>120</v>
      </c>
      <c r="AD1" s="9"/>
      <c r="AE1" s="82" t="s">
        <v>128</v>
      </c>
      <c r="AF1" s="1"/>
    </row>
    <row r="2" spans="1:32" x14ac:dyDescent="0.25">
      <c r="A2" s="47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9">
        <f>SUM(B2:L2)</f>
        <v>0</v>
      </c>
      <c r="N2" s="44"/>
      <c r="O2" s="85"/>
      <c r="P2" s="85"/>
      <c r="Q2" s="85"/>
      <c r="R2" s="85"/>
      <c r="S2" s="85"/>
      <c r="T2" s="85"/>
      <c r="U2" s="85"/>
      <c r="V2" s="85"/>
      <c r="W2" s="85"/>
      <c r="X2" s="85">
        <v>100</v>
      </c>
      <c r="Y2" s="86"/>
      <c r="Z2" s="85"/>
      <c r="AA2" s="87">
        <f>SUM(P2:Z2)</f>
        <v>100</v>
      </c>
      <c r="AB2" s="85"/>
      <c r="AC2" s="85">
        <v>100</v>
      </c>
      <c r="AD2" s="85" t="s">
        <v>122</v>
      </c>
      <c r="AE2" s="96"/>
      <c r="AF2" s="1"/>
    </row>
    <row r="3" spans="1:32" x14ac:dyDescent="0.25">
      <c r="A3" s="47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9">
        <f t="shared" ref="M3:M72" si="0">SUM(B3:L3)</f>
        <v>0</v>
      </c>
      <c r="N3" s="44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85"/>
      <c r="AA3" s="87">
        <f t="shared" ref="AA3:AA72" si="1">SUM(P3:Z3)</f>
        <v>0</v>
      </c>
      <c r="AB3" s="85"/>
      <c r="AC3" s="85">
        <v>0</v>
      </c>
      <c r="AD3" s="85"/>
      <c r="AE3" s="96"/>
      <c r="AF3" s="1"/>
    </row>
    <row r="4" spans="1:32" x14ac:dyDescent="0.25">
      <c r="A4" s="47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9">
        <f t="shared" si="0"/>
        <v>0</v>
      </c>
      <c r="N4" s="4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7">
        <f t="shared" si="1"/>
        <v>0</v>
      </c>
      <c r="AB4" s="85"/>
      <c r="AC4" s="85">
        <v>0</v>
      </c>
      <c r="AD4" s="85"/>
      <c r="AE4" s="96"/>
      <c r="AF4" s="1"/>
    </row>
    <row r="5" spans="1:32" x14ac:dyDescent="0.25">
      <c r="A5" s="47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49">
        <f t="shared" si="0"/>
        <v>0</v>
      </c>
      <c r="N5" s="44"/>
      <c r="O5" s="85"/>
      <c r="P5" s="85"/>
      <c r="Q5" s="85"/>
      <c r="R5" s="85"/>
      <c r="S5" s="85"/>
      <c r="T5" s="85"/>
      <c r="U5" s="85"/>
      <c r="V5" s="85"/>
      <c r="W5" s="85"/>
      <c r="X5" s="85"/>
      <c r="Y5" s="86"/>
      <c r="Z5" s="85"/>
      <c r="AA5" s="87">
        <f t="shared" si="1"/>
        <v>0</v>
      </c>
      <c r="AB5" s="85"/>
      <c r="AC5" s="85">
        <v>0</v>
      </c>
      <c r="AD5" s="85"/>
      <c r="AE5" s="96"/>
      <c r="AF5" s="1"/>
    </row>
    <row r="6" spans="1:32" x14ac:dyDescent="0.25">
      <c r="A6" s="47" t="s">
        <v>62</v>
      </c>
      <c r="B6" s="35"/>
      <c r="C6" s="35"/>
      <c r="D6" s="35"/>
      <c r="E6" s="35"/>
      <c r="F6" s="35">
        <v>350</v>
      </c>
      <c r="G6" s="35"/>
      <c r="H6" s="35"/>
      <c r="I6" s="35"/>
      <c r="J6" s="35"/>
      <c r="K6" s="35"/>
      <c r="L6" s="35"/>
      <c r="M6" s="49">
        <f t="shared" si="0"/>
        <v>350</v>
      </c>
      <c r="N6" s="44"/>
      <c r="O6" s="85"/>
      <c r="P6" s="85"/>
      <c r="Q6" s="85"/>
      <c r="R6" s="85"/>
      <c r="S6" s="85"/>
      <c r="T6" s="85"/>
      <c r="U6" s="85"/>
      <c r="V6" s="85"/>
      <c r="W6" s="85"/>
      <c r="X6" s="85"/>
      <c r="Y6" s="86"/>
      <c r="Z6" s="85"/>
      <c r="AA6" s="87">
        <f t="shared" si="1"/>
        <v>0</v>
      </c>
      <c r="AB6" s="85"/>
      <c r="AC6" s="85">
        <v>0</v>
      </c>
      <c r="AD6" s="85"/>
      <c r="AE6" s="96"/>
      <c r="AF6" s="1"/>
    </row>
    <row r="7" spans="1:32" x14ac:dyDescent="0.25">
      <c r="A7" s="47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49">
        <f t="shared" si="0"/>
        <v>0</v>
      </c>
      <c r="N7" s="4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7">
        <f t="shared" si="1"/>
        <v>0</v>
      </c>
      <c r="AB7" s="85"/>
      <c r="AC7" s="85">
        <v>0</v>
      </c>
      <c r="AD7" s="85"/>
      <c r="AE7" s="96"/>
      <c r="AF7" s="1"/>
    </row>
    <row r="8" spans="1:32" x14ac:dyDescent="0.25">
      <c r="A8" s="47" t="s">
        <v>112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49"/>
      <c r="N8" s="64"/>
      <c r="O8" s="85"/>
      <c r="P8" s="85"/>
      <c r="Q8" s="85"/>
      <c r="R8" s="85"/>
      <c r="S8" s="85"/>
      <c r="T8" s="85">
        <v>50</v>
      </c>
      <c r="U8" s="85"/>
      <c r="V8" s="85"/>
      <c r="W8" s="85">
        <v>150</v>
      </c>
      <c r="X8" s="85"/>
      <c r="Y8" s="85"/>
      <c r="Z8" s="85"/>
      <c r="AA8" s="87">
        <f t="shared" si="1"/>
        <v>200</v>
      </c>
      <c r="AB8" s="85"/>
      <c r="AC8" s="85">
        <v>200</v>
      </c>
      <c r="AD8" s="85" t="s">
        <v>122</v>
      </c>
      <c r="AE8" s="96"/>
      <c r="AF8" s="1"/>
    </row>
    <row r="9" spans="1:32" x14ac:dyDescent="0.25">
      <c r="A9" s="47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9">
        <f t="shared" si="0"/>
        <v>0</v>
      </c>
      <c r="N9" s="44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Z9" s="85"/>
      <c r="AA9" s="87">
        <f t="shared" si="1"/>
        <v>0</v>
      </c>
      <c r="AB9" s="85"/>
      <c r="AC9" s="85">
        <v>0</v>
      </c>
      <c r="AD9" s="85"/>
      <c r="AE9" s="96"/>
      <c r="AF9" s="1"/>
    </row>
    <row r="10" spans="1:32" x14ac:dyDescent="0.25">
      <c r="A10" s="47" t="s">
        <v>58</v>
      </c>
      <c r="B10" s="35"/>
      <c r="C10" s="35"/>
      <c r="D10" s="35"/>
      <c r="E10" s="35"/>
      <c r="F10" s="35"/>
      <c r="G10" s="35"/>
      <c r="H10" s="35"/>
      <c r="I10" s="35"/>
      <c r="J10" s="35">
        <v>150</v>
      </c>
      <c r="K10" s="35"/>
      <c r="L10" s="35"/>
      <c r="M10" s="49">
        <f t="shared" si="0"/>
        <v>150</v>
      </c>
      <c r="N10" s="4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85"/>
      <c r="AA10" s="87">
        <f t="shared" si="1"/>
        <v>0</v>
      </c>
      <c r="AB10" s="85"/>
      <c r="AC10" s="85">
        <v>0</v>
      </c>
      <c r="AD10" s="85"/>
      <c r="AE10" s="96"/>
      <c r="AF10" s="1"/>
    </row>
    <row r="11" spans="1:32" x14ac:dyDescent="0.25">
      <c r="A11" s="47" t="s">
        <v>17</v>
      </c>
      <c r="B11" s="35"/>
      <c r="C11" s="35">
        <v>50</v>
      </c>
      <c r="D11" s="35"/>
      <c r="E11" s="35"/>
      <c r="F11" s="35"/>
      <c r="G11" s="35"/>
      <c r="H11" s="35">
        <v>350</v>
      </c>
      <c r="I11" s="35"/>
      <c r="J11" s="35"/>
      <c r="K11" s="35"/>
      <c r="L11" s="35"/>
      <c r="M11" s="49">
        <f t="shared" si="0"/>
        <v>400</v>
      </c>
      <c r="N11" s="56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85"/>
      <c r="AA11" s="87">
        <f t="shared" si="1"/>
        <v>0</v>
      </c>
      <c r="AB11" s="85"/>
      <c r="AC11" s="85">
        <v>0</v>
      </c>
      <c r="AD11" s="85"/>
      <c r="AE11" s="1"/>
      <c r="AF11" s="1"/>
    </row>
    <row r="12" spans="1:32" x14ac:dyDescent="0.25">
      <c r="A12" s="47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9">
        <f t="shared" si="0"/>
        <v>0</v>
      </c>
      <c r="N12" s="44"/>
      <c r="O12" s="85"/>
      <c r="P12" s="85"/>
      <c r="Q12" s="85"/>
      <c r="R12" s="85"/>
      <c r="S12" s="85">
        <v>50</v>
      </c>
      <c r="T12" s="85"/>
      <c r="U12" s="85"/>
      <c r="V12" s="85"/>
      <c r="W12" s="85"/>
      <c r="X12" s="85"/>
      <c r="Y12" s="86"/>
      <c r="Z12" s="85"/>
      <c r="AA12" s="87">
        <f t="shared" si="1"/>
        <v>50</v>
      </c>
      <c r="AB12" s="85"/>
      <c r="AC12" s="85">
        <v>50</v>
      </c>
      <c r="AD12" s="85" t="s">
        <v>124</v>
      </c>
      <c r="AE12" s="96"/>
      <c r="AF12" s="1"/>
    </row>
    <row r="13" spans="1:32" x14ac:dyDescent="0.25">
      <c r="A13" s="47" t="s">
        <v>24</v>
      </c>
      <c r="B13" s="35"/>
      <c r="C13" s="35"/>
      <c r="D13" s="35"/>
      <c r="E13" s="35"/>
      <c r="F13" s="35"/>
      <c r="G13" s="35"/>
      <c r="H13" s="35">
        <v>50</v>
      </c>
      <c r="I13" s="35"/>
      <c r="J13" s="35"/>
      <c r="K13" s="35"/>
      <c r="L13" s="35"/>
      <c r="M13" s="49">
        <f t="shared" si="0"/>
        <v>50</v>
      </c>
      <c r="N13" s="58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85"/>
      <c r="AA13" s="87">
        <f t="shared" si="1"/>
        <v>0</v>
      </c>
      <c r="AB13" s="85"/>
      <c r="AC13" s="85">
        <v>0</v>
      </c>
      <c r="AD13" s="85"/>
      <c r="AE13" s="96"/>
      <c r="AF13" s="1"/>
    </row>
    <row r="14" spans="1:32" x14ac:dyDescent="0.25">
      <c r="A14" s="47" t="s">
        <v>1</v>
      </c>
      <c r="B14" s="35"/>
      <c r="C14" s="35"/>
      <c r="D14" s="35"/>
      <c r="E14" s="35"/>
      <c r="F14" s="35"/>
      <c r="G14" s="35">
        <v>200</v>
      </c>
      <c r="H14" s="35"/>
      <c r="I14" s="35"/>
      <c r="J14" s="35"/>
      <c r="K14" s="35"/>
      <c r="L14" s="35"/>
      <c r="M14" s="49">
        <f t="shared" si="0"/>
        <v>200</v>
      </c>
      <c r="N14" s="44"/>
      <c r="O14" s="85"/>
      <c r="P14" s="85"/>
      <c r="Q14" s="85"/>
      <c r="R14" s="85"/>
      <c r="S14" s="85"/>
      <c r="T14" s="85"/>
      <c r="U14" s="85"/>
      <c r="V14" s="85"/>
      <c r="W14" s="85">
        <v>400</v>
      </c>
      <c r="X14" s="85"/>
      <c r="Y14" s="85">
        <v>100</v>
      </c>
      <c r="Z14" s="85"/>
      <c r="AA14" s="87">
        <f t="shared" si="1"/>
        <v>500</v>
      </c>
      <c r="AB14" s="85"/>
      <c r="AC14" s="85">
        <v>500</v>
      </c>
      <c r="AD14" s="85" t="s">
        <v>124</v>
      </c>
      <c r="AE14" s="97"/>
      <c r="AF14" s="1"/>
    </row>
    <row r="15" spans="1:32" x14ac:dyDescent="0.25">
      <c r="A15" s="47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9">
        <f t="shared" si="0"/>
        <v>0</v>
      </c>
      <c r="N15" s="44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7">
        <f t="shared" si="1"/>
        <v>0</v>
      </c>
      <c r="AB15" s="85"/>
      <c r="AC15" s="85">
        <v>0</v>
      </c>
      <c r="AD15" s="85"/>
      <c r="AE15" s="96"/>
      <c r="AF15" s="1"/>
    </row>
    <row r="16" spans="1:32" x14ac:dyDescent="0.25">
      <c r="A16" s="47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9">
        <f t="shared" si="0"/>
        <v>0</v>
      </c>
      <c r="N16" s="4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7">
        <f t="shared" si="1"/>
        <v>0</v>
      </c>
      <c r="AB16" s="85"/>
      <c r="AC16" s="85">
        <v>0</v>
      </c>
      <c r="AD16" s="85"/>
      <c r="AE16" s="96"/>
      <c r="AF16" s="1"/>
    </row>
    <row r="17" spans="1:32" x14ac:dyDescent="0.25">
      <c r="A17" s="47" t="s">
        <v>47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9">
        <f t="shared" si="0"/>
        <v>0</v>
      </c>
      <c r="N17" s="44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7">
        <f t="shared" si="1"/>
        <v>0</v>
      </c>
      <c r="AB17" s="85"/>
      <c r="AC17" s="85">
        <v>0</v>
      </c>
      <c r="AD17" s="85"/>
      <c r="AE17" s="96"/>
      <c r="AF17" s="1"/>
    </row>
    <row r="18" spans="1:32" x14ac:dyDescent="0.25">
      <c r="A18" s="47" t="s">
        <v>84</v>
      </c>
      <c r="B18" s="48">
        <v>350</v>
      </c>
      <c r="C18" s="48"/>
      <c r="D18" s="48"/>
      <c r="E18" s="48"/>
      <c r="F18" s="48"/>
      <c r="G18" s="48"/>
      <c r="H18" s="48">
        <v>100</v>
      </c>
      <c r="I18" s="48">
        <v>350</v>
      </c>
      <c r="J18" s="48"/>
      <c r="K18" s="48"/>
      <c r="L18" s="48"/>
      <c r="M18" s="49">
        <f t="shared" si="0"/>
        <v>800</v>
      </c>
      <c r="N18" s="56">
        <v>1000</v>
      </c>
      <c r="O18" s="85"/>
      <c r="P18" s="85">
        <v>300</v>
      </c>
      <c r="Q18" s="85"/>
      <c r="R18" s="85">
        <v>200</v>
      </c>
      <c r="S18" s="85"/>
      <c r="T18" s="85"/>
      <c r="U18" s="85"/>
      <c r="V18" s="85"/>
      <c r="W18" s="85"/>
      <c r="X18" s="85">
        <v>200</v>
      </c>
      <c r="Y18" s="85"/>
      <c r="Z18" s="85">
        <v>300</v>
      </c>
      <c r="AA18" s="87">
        <f t="shared" si="1"/>
        <v>1000</v>
      </c>
      <c r="AB18" s="85">
        <v>1000</v>
      </c>
      <c r="AC18" s="85">
        <v>0</v>
      </c>
      <c r="AD18" s="85" t="s">
        <v>123</v>
      </c>
      <c r="AE18" s="1"/>
      <c r="AF18" s="1"/>
    </row>
    <row r="19" spans="1:32" x14ac:dyDescent="0.25">
      <c r="A19" s="47" t="s">
        <v>57</v>
      </c>
      <c r="B19" s="35"/>
      <c r="C19" s="35"/>
      <c r="D19" s="35"/>
      <c r="E19" s="35"/>
      <c r="F19" s="35"/>
      <c r="G19" s="35"/>
      <c r="H19" s="35">
        <v>350</v>
      </c>
      <c r="I19" s="35">
        <v>50</v>
      </c>
      <c r="J19" s="35"/>
      <c r="K19" s="35">
        <v>600</v>
      </c>
      <c r="L19" s="35"/>
      <c r="M19" s="49">
        <f t="shared" si="0"/>
        <v>1000</v>
      </c>
      <c r="N19" s="48">
        <v>1000</v>
      </c>
      <c r="O19" s="9"/>
      <c r="P19" s="9"/>
      <c r="Q19" s="9"/>
      <c r="R19" s="9"/>
      <c r="S19" s="9"/>
      <c r="T19" s="9">
        <v>150</v>
      </c>
      <c r="U19" s="9"/>
      <c r="V19" s="9"/>
      <c r="W19" s="9"/>
      <c r="X19" s="9"/>
      <c r="Y19" s="9">
        <v>1000</v>
      </c>
      <c r="Z19" s="9"/>
      <c r="AA19" s="10">
        <f t="shared" si="1"/>
        <v>1150</v>
      </c>
      <c r="AB19" s="9">
        <v>1000</v>
      </c>
      <c r="AC19" s="84">
        <v>150</v>
      </c>
      <c r="AD19" s="9"/>
      <c r="AE19" s="97"/>
      <c r="AF19" s="1"/>
    </row>
    <row r="20" spans="1:32" x14ac:dyDescent="0.25">
      <c r="A20" s="47" t="s">
        <v>41</v>
      </c>
      <c r="B20" s="35"/>
      <c r="C20" s="35"/>
      <c r="D20" s="35"/>
      <c r="E20" s="35">
        <v>50</v>
      </c>
      <c r="F20" s="35"/>
      <c r="G20" s="35"/>
      <c r="H20" s="35"/>
      <c r="I20" s="35"/>
      <c r="J20" s="35"/>
      <c r="K20" s="35"/>
      <c r="L20" s="35"/>
      <c r="M20" s="49">
        <f t="shared" si="0"/>
        <v>50</v>
      </c>
      <c r="N20" s="44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5"/>
      <c r="AA20" s="87">
        <f t="shared" si="1"/>
        <v>0</v>
      </c>
      <c r="AB20" s="85"/>
      <c r="AC20" s="85">
        <v>0</v>
      </c>
      <c r="AD20" s="85"/>
      <c r="AE20" s="96"/>
      <c r="AF20" s="1"/>
    </row>
    <row r="21" spans="1:32" x14ac:dyDescent="0.25">
      <c r="A21" s="47" t="s">
        <v>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9">
        <f t="shared" si="0"/>
        <v>0</v>
      </c>
      <c r="N21" s="44"/>
      <c r="O21" s="85"/>
      <c r="P21" s="85"/>
      <c r="Q21" s="85"/>
      <c r="R21" s="85"/>
      <c r="S21" s="85"/>
      <c r="T21" s="85"/>
      <c r="U21" s="85">
        <v>50</v>
      </c>
      <c r="V21" s="85"/>
      <c r="W21" s="85"/>
      <c r="X21" s="85"/>
      <c r="Y21" s="85"/>
      <c r="Z21" s="85"/>
      <c r="AA21" s="87">
        <f t="shared" si="1"/>
        <v>50</v>
      </c>
      <c r="AB21" s="85"/>
      <c r="AC21" s="85">
        <v>50</v>
      </c>
      <c r="AD21" s="85" t="s">
        <v>124</v>
      </c>
      <c r="AE21" s="96"/>
      <c r="AF21" s="1"/>
    </row>
    <row r="22" spans="1:32" x14ac:dyDescent="0.25">
      <c r="A22" s="47" t="s">
        <v>85</v>
      </c>
      <c r="B22" s="35"/>
      <c r="C22" s="35">
        <v>50</v>
      </c>
      <c r="D22" s="35"/>
      <c r="E22" s="35"/>
      <c r="F22" s="35"/>
      <c r="G22" s="35"/>
      <c r="H22" s="35">
        <v>50</v>
      </c>
      <c r="I22" s="35"/>
      <c r="J22" s="35"/>
      <c r="K22" s="35"/>
      <c r="L22" s="35"/>
      <c r="M22" s="49">
        <f t="shared" si="0"/>
        <v>100</v>
      </c>
      <c r="N22" s="58">
        <v>1000</v>
      </c>
      <c r="O22" s="9"/>
      <c r="P22" s="9"/>
      <c r="Q22" s="9"/>
      <c r="R22" s="9">
        <v>350</v>
      </c>
      <c r="S22" s="9"/>
      <c r="T22" s="9">
        <v>600</v>
      </c>
      <c r="U22" s="9">
        <v>150</v>
      </c>
      <c r="V22" s="9">
        <v>200</v>
      </c>
      <c r="W22" s="9"/>
      <c r="X22" s="9"/>
      <c r="Y22" s="9"/>
      <c r="Z22" s="9">
        <v>500</v>
      </c>
      <c r="AA22" s="10">
        <f t="shared" si="1"/>
        <v>1800</v>
      </c>
      <c r="AB22" s="9">
        <v>1000</v>
      </c>
      <c r="AC22" s="84">
        <v>800</v>
      </c>
      <c r="AD22" s="9"/>
      <c r="AE22" s="1"/>
      <c r="AF22" s="1"/>
    </row>
    <row r="23" spans="1:32" x14ac:dyDescent="0.25">
      <c r="A23" s="47" t="s">
        <v>81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9">
        <f t="shared" si="0"/>
        <v>0</v>
      </c>
      <c r="N23" s="44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150</v>
      </c>
      <c r="Z23" s="9">
        <v>50</v>
      </c>
      <c r="AA23" s="10">
        <f t="shared" si="1"/>
        <v>200</v>
      </c>
      <c r="AB23" s="9"/>
      <c r="AC23" s="84">
        <v>200</v>
      </c>
      <c r="AD23" s="9"/>
      <c r="AE23" s="1"/>
      <c r="AF23" s="1"/>
    </row>
    <row r="24" spans="1:32" x14ac:dyDescent="0.25">
      <c r="A24" s="47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9">
        <f t="shared" si="0"/>
        <v>0</v>
      </c>
      <c r="N24" s="44"/>
      <c r="O24" s="85"/>
      <c r="P24" s="85"/>
      <c r="Q24" s="85"/>
      <c r="R24" s="85"/>
      <c r="S24" s="85"/>
      <c r="T24" s="85"/>
      <c r="U24" s="85"/>
      <c r="V24" s="85">
        <v>150</v>
      </c>
      <c r="W24" s="85"/>
      <c r="X24" s="85">
        <v>350</v>
      </c>
      <c r="Y24" s="85">
        <v>50</v>
      </c>
      <c r="Z24" s="85">
        <v>600</v>
      </c>
      <c r="AA24" s="87">
        <f t="shared" si="1"/>
        <v>1150</v>
      </c>
      <c r="AB24" s="85"/>
      <c r="AC24" s="85">
        <v>1150</v>
      </c>
      <c r="AD24" s="85" t="s">
        <v>122</v>
      </c>
      <c r="AE24" s="96"/>
      <c r="AF24" s="1"/>
    </row>
    <row r="25" spans="1:32" x14ac:dyDescent="0.25">
      <c r="A25" s="47" t="s">
        <v>86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9">
        <f t="shared" si="0"/>
        <v>0</v>
      </c>
      <c r="N25" s="44"/>
      <c r="O25" s="9"/>
      <c r="P25" s="9"/>
      <c r="Q25" s="9"/>
      <c r="R25" s="9"/>
      <c r="S25" s="9"/>
      <c r="T25" s="9"/>
      <c r="U25" s="9"/>
      <c r="V25" s="9"/>
      <c r="W25" s="9"/>
      <c r="X25" s="9"/>
      <c r="Y25" s="9">
        <v>350</v>
      </c>
      <c r="Z25" s="9">
        <v>100</v>
      </c>
      <c r="AA25" s="10">
        <f t="shared" si="1"/>
        <v>450</v>
      </c>
      <c r="AB25" s="9"/>
      <c r="AC25" s="84">
        <v>450</v>
      </c>
      <c r="AD25" s="9"/>
      <c r="AE25" s="1"/>
      <c r="AF25" s="1"/>
    </row>
    <row r="26" spans="1:32" x14ac:dyDescent="0.25">
      <c r="A26" s="47" t="s">
        <v>46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9">
        <f t="shared" si="0"/>
        <v>0</v>
      </c>
      <c r="N26" s="44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/>
      <c r="Z26" s="85"/>
      <c r="AA26" s="87">
        <f t="shared" si="1"/>
        <v>0</v>
      </c>
      <c r="AB26" s="85"/>
      <c r="AC26" s="85">
        <v>0</v>
      </c>
      <c r="AD26" s="85"/>
      <c r="AE26" s="96"/>
      <c r="AF26" s="1"/>
    </row>
    <row r="27" spans="1:32" x14ac:dyDescent="0.25">
      <c r="A27" s="47" t="s">
        <v>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49">
        <f t="shared" si="0"/>
        <v>0</v>
      </c>
      <c r="N27" s="44"/>
      <c r="O27" s="85"/>
      <c r="P27" s="85"/>
      <c r="Q27" s="85">
        <v>400</v>
      </c>
      <c r="R27" s="85"/>
      <c r="S27" s="85"/>
      <c r="T27" s="85"/>
      <c r="U27" s="85"/>
      <c r="V27" s="85"/>
      <c r="W27" s="85"/>
      <c r="X27" s="85"/>
      <c r="Y27" s="86"/>
      <c r="Z27" s="85"/>
      <c r="AA27" s="87">
        <f t="shared" si="1"/>
        <v>400</v>
      </c>
      <c r="AB27" s="85"/>
      <c r="AC27" s="85">
        <v>400</v>
      </c>
      <c r="AD27" s="85" t="s">
        <v>122</v>
      </c>
      <c r="AE27" s="96"/>
      <c r="AF27" s="1"/>
    </row>
    <row r="28" spans="1:32" x14ac:dyDescent="0.25">
      <c r="A28" s="47" t="s">
        <v>43</v>
      </c>
      <c r="B28" s="35">
        <v>400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9">
        <f t="shared" si="0"/>
        <v>400</v>
      </c>
      <c r="N28" s="9" t="s">
        <v>100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9"/>
      <c r="AD28" s="9"/>
      <c r="AE28" s="97"/>
      <c r="AF28" s="1"/>
    </row>
    <row r="29" spans="1:32" x14ac:dyDescent="0.25">
      <c r="A29" s="47" t="s">
        <v>39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9">
        <f t="shared" si="0"/>
        <v>0</v>
      </c>
      <c r="N29" s="4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7">
        <f t="shared" si="1"/>
        <v>0</v>
      </c>
      <c r="AB29" s="85"/>
      <c r="AC29" s="85">
        <v>0</v>
      </c>
      <c r="AD29" s="85"/>
      <c r="AE29" s="96"/>
      <c r="AF29" s="1"/>
    </row>
    <row r="30" spans="1:32" x14ac:dyDescent="0.25">
      <c r="A30" s="47" t="s">
        <v>40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9">
        <f t="shared" si="0"/>
        <v>0</v>
      </c>
      <c r="N30" s="4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7">
        <f t="shared" si="1"/>
        <v>0</v>
      </c>
      <c r="AB30" s="85"/>
      <c r="AC30" s="85">
        <v>0</v>
      </c>
      <c r="AD30" s="85"/>
      <c r="AE30" s="96"/>
      <c r="AF30" s="1"/>
    </row>
    <row r="31" spans="1:32" x14ac:dyDescent="0.25">
      <c r="A31" s="47" t="s">
        <v>61</v>
      </c>
      <c r="B31" s="35"/>
      <c r="C31" s="35">
        <v>50</v>
      </c>
      <c r="D31" s="35"/>
      <c r="E31" s="35"/>
      <c r="F31" s="35"/>
      <c r="G31" s="35"/>
      <c r="H31" s="35">
        <v>400</v>
      </c>
      <c r="I31" s="35"/>
      <c r="J31" s="35"/>
      <c r="K31" s="35"/>
      <c r="L31" s="35"/>
      <c r="M31" s="49">
        <f t="shared" si="0"/>
        <v>450</v>
      </c>
      <c r="N31" s="58">
        <v>1000</v>
      </c>
      <c r="O31" s="85"/>
      <c r="P31" s="85"/>
      <c r="Q31" s="85">
        <v>350</v>
      </c>
      <c r="R31" s="85"/>
      <c r="S31" s="85"/>
      <c r="T31" s="85">
        <v>600</v>
      </c>
      <c r="U31" s="85"/>
      <c r="V31" s="85"/>
      <c r="W31" s="85"/>
      <c r="X31" s="85"/>
      <c r="Y31" s="86"/>
      <c r="Z31" s="85"/>
      <c r="AA31" s="87">
        <f t="shared" si="1"/>
        <v>950</v>
      </c>
      <c r="AB31" s="85">
        <v>1000</v>
      </c>
      <c r="AC31" s="85">
        <v>0</v>
      </c>
      <c r="AD31" s="85" t="s">
        <v>123</v>
      </c>
      <c r="AE31" s="97"/>
      <c r="AF31" s="1"/>
    </row>
    <row r="32" spans="1:32" x14ac:dyDescent="0.25">
      <c r="A32" s="47" t="s">
        <v>29</v>
      </c>
      <c r="B32" s="35"/>
      <c r="C32" s="35"/>
      <c r="D32" s="35"/>
      <c r="E32" s="35"/>
      <c r="F32" s="35"/>
      <c r="G32" s="35"/>
      <c r="H32" s="35">
        <v>100</v>
      </c>
      <c r="I32" s="35"/>
      <c r="J32" s="35"/>
      <c r="K32" s="35"/>
      <c r="L32" s="35"/>
      <c r="M32" s="49">
        <f t="shared" si="0"/>
        <v>100</v>
      </c>
      <c r="N32" s="4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7">
        <f t="shared" si="1"/>
        <v>0</v>
      </c>
      <c r="AB32" s="85"/>
      <c r="AC32" s="85">
        <v>0</v>
      </c>
      <c r="AD32" s="85"/>
      <c r="AE32" s="96"/>
      <c r="AF32" s="1"/>
    </row>
    <row r="33" spans="1:32" x14ac:dyDescent="0.25">
      <c r="A33" s="47" t="s">
        <v>18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9">
        <f t="shared" si="0"/>
        <v>0</v>
      </c>
      <c r="N33" s="44"/>
      <c r="O33" s="85"/>
      <c r="P33" s="85"/>
      <c r="Q33" s="85"/>
      <c r="R33" s="85"/>
      <c r="S33" s="85"/>
      <c r="T33" s="85">
        <v>200</v>
      </c>
      <c r="U33" s="85"/>
      <c r="V33" s="85"/>
      <c r="W33" s="85"/>
      <c r="X33" s="85"/>
      <c r="Y33" s="85"/>
      <c r="Z33" s="85"/>
      <c r="AA33" s="87">
        <f t="shared" si="1"/>
        <v>200</v>
      </c>
      <c r="AB33" s="85"/>
      <c r="AC33" s="85">
        <v>200</v>
      </c>
      <c r="AD33" s="85" t="s">
        <v>122</v>
      </c>
      <c r="AE33" s="96"/>
      <c r="AF33" s="1"/>
    </row>
    <row r="34" spans="1:32" x14ac:dyDescent="0.25">
      <c r="A34" s="47" t="s">
        <v>30</v>
      </c>
      <c r="B34" s="35"/>
      <c r="C34" s="35"/>
      <c r="D34" s="35">
        <v>50</v>
      </c>
      <c r="E34" s="35"/>
      <c r="F34" s="35">
        <v>50</v>
      </c>
      <c r="G34" s="35"/>
      <c r="H34" s="35"/>
      <c r="I34" s="35"/>
      <c r="J34" s="35">
        <v>50</v>
      </c>
      <c r="K34" s="35"/>
      <c r="L34" s="35"/>
      <c r="M34" s="49">
        <f t="shared" si="0"/>
        <v>150</v>
      </c>
      <c r="N34" s="46"/>
      <c r="O34" s="85"/>
      <c r="P34" s="85">
        <v>50</v>
      </c>
      <c r="Q34" s="85">
        <v>50</v>
      </c>
      <c r="R34" s="85"/>
      <c r="S34" s="85">
        <v>100</v>
      </c>
      <c r="T34" s="85"/>
      <c r="U34" s="85"/>
      <c r="V34" s="85"/>
      <c r="W34" s="85"/>
      <c r="X34" s="85">
        <v>50</v>
      </c>
      <c r="Y34" s="85"/>
      <c r="Z34" s="85"/>
      <c r="AA34" s="87">
        <f t="shared" si="1"/>
        <v>250</v>
      </c>
      <c r="AB34" s="85"/>
      <c r="AC34" s="85">
        <v>250</v>
      </c>
      <c r="AD34" s="85" t="s">
        <v>122</v>
      </c>
      <c r="AE34" s="96"/>
      <c r="AF34" s="1"/>
    </row>
    <row r="35" spans="1:32" x14ac:dyDescent="0.25">
      <c r="A35" s="1" t="s">
        <v>87</v>
      </c>
      <c r="B35" s="9">
        <v>350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50">
        <f t="shared" si="0"/>
        <v>350</v>
      </c>
      <c r="N35" s="9" t="s">
        <v>101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30"/>
      <c r="Z35" s="9"/>
      <c r="AA35" s="10"/>
      <c r="AB35" s="9"/>
      <c r="AD35" s="9"/>
      <c r="AE35" s="97"/>
      <c r="AF35" s="1"/>
    </row>
    <row r="36" spans="1:32" x14ac:dyDescent="0.25">
      <c r="A36" s="47" t="s">
        <v>107</v>
      </c>
      <c r="B36" s="6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9"/>
      <c r="N36" s="60"/>
      <c r="O36" s="85"/>
      <c r="P36" s="85"/>
      <c r="Q36" s="85"/>
      <c r="R36" s="85"/>
      <c r="S36" s="85"/>
      <c r="T36" s="85"/>
      <c r="U36" s="85"/>
      <c r="V36" s="85"/>
      <c r="W36" s="85">
        <v>50</v>
      </c>
      <c r="X36" s="85"/>
      <c r="Y36" s="86"/>
      <c r="Z36" s="85"/>
      <c r="AA36" s="87">
        <f t="shared" si="1"/>
        <v>50</v>
      </c>
      <c r="AB36" s="85"/>
      <c r="AC36" s="85">
        <v>50</v>
      </c>
      <c r="AD36" s="85" t="s">
        <v>122</v>
      </c>
      <c r="AE36" s="96"/>
      <c r="AF36" s="1"/>
    </row>
    <row r="37" spans="1:32" x14ac:dyDescent="0.25">
      <c r="A37" s="47" t="s">
        <v>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9">
        <f t="shared" si="0"/>
        <v>0</v>
      </c>
      <c r="N37" s="44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7">
        <f t="shared" si="1"/>
        <v>0</v>
      </c>
      <c r="AB37" s="85"/>
      <c r="AC37" s="85">
        <v>0</v>
      </c>
      <c r="AD37" s="85"/>
      <c r="AE37" s="96"/>
      <c r="AF37" s="1"/>
    </row>
    <row r="38" spans="1:32" x14ac:dyDescent="0.25">
      <c r="A38" s="47" t="s">
        <v>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49">
        <f t="shared" si="0"/>
        <v>0</v>
      </c>
      <c r="N38" s="4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5"/>
      <c r="AA38" s="87">
        <f t="shared" si="1"/>
        <v>0</v>
      </c>
      <c r="AB38" s="85"/>
      <c r="AC38" s="85">
        <v>0</v>
      </c>
      <c r="AD38" s="85"/>
      <c r="AE38" s="96"/>
      <c r="AF38" s="1"/>
    </row>
    <row r="39" spans="1:32" x14ac:dyDescent="0.25">
      <c r="A39" s="47" t="s">
        <v>31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9">
        <f t="shared" si="0"/>
        <v>0</v>
      </c>
      <c r="N39" s="4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5"/>
      <c r="AA39" s="87">
        <f t="shared" si="1"/>
        <v>0</v>
      </c>
      <c r="AB39" s="85"/>
      <c r="AC39" s="85">
        <v>0</v>
      </c>
      <c r="AD39" s="85"/>
      <c r="AE39" s="96"/>
      <c r="AF39" s="1"/>
    </row>
    <row r="40" spans="1:32" x14ac:dyDescent="0.25">
      <c r="A40" s="47" t="s">
        <v>42</v>
      </c>
      <c r="B40" s="35"/>
      <c r="C40" s="35"/>
      <c r="D40" s="35">
        <v>100</v>
      </c>
      <c r="E40" s="35"/>
      <c r="F40" s="35"/>
      <c r="G40" s="35"/>
      <c r="H40" s="35"/>
      <c r="I40" s="35"/>
      <c r="J40" s="35"/>
      <c r="K40" s="35"/>
      <c r="L40" s="35"/>
      <c r="M40" s="49">
        <f t="shared" si="0"/>
        <v>100</v>
      </c>
      <c r="N40" s="54"/>
      <c r="O40" s="85"/>
      <c r="P40" s="85"/>
      <c r="Q40" s="85"/>
      <c r="R40" s="85"/>
      <c r="S40" s="85"/>
      <c r="T40" s="85"/>
      <c r="U40" s="85"/>
      <c r="V40" s="85"/>
      <c r="W40" s="85">
        <v>100</v>
      </c>
      <c r="X40" s="85"/>
      <c r="Y40" s="85"/>
      <c r="Z40" s="85">
        <v>50</v>
      </c>
      <c r="AA40" s="87">
        <f t="shared" si="1"/>
        <v>150</v>
      </c>
      <c r="AB40" s="85"/>
      <c r="AC40" s="85">
        <v>150</v>
      </c>
      <c r="AD40" s="85" t="s">
        <v>122</v>
      </c>
      <c r="AE40" s="96"/>
      <c r="AF40" s="1"/>
    </row>
    <row r="41" spans="1:32" x14ac:dyDescent="0.25">
      <c r="A41" s="47" t="s">
        <v>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49">
        <f t="shared" si="0"/>
        <v>0</v>
      </c>
      <c r="N41" s="44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85"/>
      <c r="AA41" s="87">
        <f t="shared" si="1"/>
        <v>0</v>
      </c>
      <c r="AB41" s="85"/>
      <c r="AC41" s="85">
        <v>0</v>
      </c>
      <c r="AD41" s="85"/>
      <c r="AE41" s="1"/>
      <c r="AF41" s="1"/>
    </row>
    <row r="42" spans="1:32" x14ac:dyDescent="0.25">
      <c r="A42" s="47" t="s">
        <v>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49">
        <f t="shared" si="0"/>
        <v>0</v>
      </c>
      <c r="N42" s="44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6"/>
      <c r="Z42" s="85"/>
      <c r="AA42" s="87">
        <f t="shared" si="1"/>
        <v>0</v>
      </c>
      <c r="AB42" s="85"/>
      <c r="AC42" s="85">
        <v>0</v>
      </c>
      <c r="AD42" s="85"/>
      <c r="AE42" s="97"/>
      <c r="AF42" s="1"/>
    </row>
    <row r="43" spans="1:32" x14ac:dyDescent="0.25">
      <c r="A43" s="47" t="s">
        <v>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>
        <f t="shared" si="0"/>
        <v>0</v>
      </c>
      <c r="N43" s="44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85"/>
      <c r="AA43" s="87">
        <f t="shared" si="1"/>
        <v>0</v>
      </c>
      <c r="AB43" s="85"/>
      <c r="AC43" s="85">
        <v>0</v>
      </c>
      <c r="AD43" s="85"/>
      <c r="AE43" s="1"/>
      <c r="AF43" s="1"/>
    </row>
    <row r="44" spans="1:32" x14ac:dyDescent="0.25">
      <c r="A44" s="47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49">
        <f t="shared" si="0"/>
        <v>0</v>
      </c>
      <c r="N44" s="4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>
        <v>50</v>
      </c>
      <c r="Z44" s="85"/>
      <c r="AA44" s="87">
        <f t="shared" si="1"/>
        <v>50</v>
      </c>
      <c r="AB44" s="85"/>
      <c r="AC44" s="85">
        <v>50</v>
      </c>
      <c r="AD44" s="85" t="s">
        <v>122</v>
      </c>
      <c r="AE44" s="96"/>
      <c r="AF44" s="1"/>
    </row>
    <row r="45" spans="1:32" x14ac:dyDescent="0.25">
      <c r="A45" s="47" t="s">
        <v>32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49">
        <f t="shared" si="0"/>
        <v>0</v>
      </c>
      <c r="N45" s="4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7">
        <f t="shared" si="1"/>
        <v>0</v>
      </c>
      <c r="AB45" s="85"/>
      <c r="AC45" s="85">
        <v>0</v>
      </c>
      <c r="AD45" s="85"/>
      <c r="AE45" s="96"/>
      <c r="AF45" s="1"/>
    </row>
    <row r="46" spans="1:32" x14ac:dyDescent="0.25">
      <c r="A46" s="47" t="s">
        <v>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9">
        <f t="shared" si="0"/>
        <v>0</v>
      </c>
      <c r="N46" s="4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>
        <v>100</v>
      </c>
      <c r="Z46" s="85"/>
      <c r="AA46" s="87">
        <f t="shared" si="1"/>
        <v>100</v>
      </c>
      <c r="AB46" s="85"/>
      <c r="AC46" s="85">
        <v>100</v>
      </c>
      <c r="AD46" s="85" t="s">
        <v>122</v>
      </c>
      <c r="AE46" s="96"/>
      <c r="AF46" s="1"/>
    </row>
    <row r="47" spans="1:32" x14ac:dyDescent="0.25">
      <c r="A47" s="47" t="s">
        <v>12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49">
        <f t="shared" si="0"/>
        <v>0</v>
      </c>
      <c r="N47" s="44"/>
      <c r="O47" s="85"/>
      <c r="P47" s="85"/>
      <c r="Q47" s="85"/>
      <c r="R47" s="85"/>
      <c r="S47" s="86"/>
      <c r="T47" s="85"/>
      <c r="U47" s="85"/>
      <c r="V47" s="85"/>
      <c r="W47" s="85"/>
      <c r="X47" s="85"/>
      <c r="Y47" s="85"/>
      <c r="Z47" s="85"/>
      <c r="AA47" s="87">
        <f t="shared" si="1"/>
        <v>0</v>
      </c>
      <c r="AB47" s="85"/>
      <c r="AC47" s="85">
        <v>0</v>
      </c>
      <c r="AD47" s="85"/>
      <c r="AE47" s="1"/>
      <c r="AF47" s="1"/>
    </row>
    <row r="48" spans="1:32" x14ac:dyDescent="0.25">
      <c r="A48" s="47" t="s">
        <v>105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49"/>
      <c r="N48" s="60"/>
      <c r="O48" s="85"/>
      <c r="P48" s="85"/>
      <c r="Q48" s="85"/>
      <c r="R48" s="85"/>
      <c r="S48" s="86"/>
      <c r="T48" s="85"/>
      <c r="U48" s="85">
        <v>100</v>
      </c>
      <c r="V48" s="85"/>
      <c r="W48" s="85"/>
      <c r="X48" s="85"/>
      <c r="Y48" s="85"/>
      <c r="Z48" s="85">
        <v>100</v>
      </c>
      <c r="AA48" s="87">
        <f t="shared" si="1"/>
        <v>200</v>
      </c>
      <c r="AB48" s="85"/>
      <c r="AC48" s="85">
        <v>200</v>
      </c>
      <c r="AD48" s="85" t="s">
        <v>124</v>
      </c>
      <c r="AE48" s="1"/>
      <c r="AF48" s="1"/>
    </row>
    <row r="49" spans="1:32" x14ac:dyDescent="0.25">
      <c r="A49" s="47" t="s">
        <v>104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9"/>
      <c r="N49" s="60"/>
      <c r="O49" s="85"/>
      <c r="P49" s="85"/>
      <c r="Q49" s="85"/>
      <c r="R49" s="85"/>
      <c r="S49" s="86"/>
      <c r="T49" s="85"/>
      <c r="U49" s="85"/>
      <c r="V49" s="85">
        <v>50</v>
      </c>
      <c r="W49" s="85"/>
      <c r="X49" s="85"/>
      <c r="Y49" s="85"/>
      <c r="Z49" s="85"/>
      <c r="AA49" s="87">
        <f t="shared" si="1"/>
        <v>50</v>
      </c>
      <c r="AB49" s="85"/>
      <c r="AC49" s="85">
        <v>50</v>
      </c>
      <c r="AD49" s="85" t="s">
        <v>122</v>
      </c>
      <c r="AE49" s="1"/>
      <c r="AF49" s="1"/>
    </row>
    <row r="50" spans="1:32" x14ac:dyDescent="0.25">
      <c r="A50" s="47" t="s">
        <v>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49">
        <f t="shared" si="0"/>
        <v>0</v>
      </c>
      <c r="N50" s="44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6"/>
      <c r="Z50" s="85"/>
      <c r="AA50" s="87">
        <f t="shared" si="1"/>
        <v>0</v>
      </c>
      <c r="AB50" s="85"/>
      <c r="AC50" s="85">
        <v>0</v>
      </c>
      <c r="AD50" s="85"/>
      <c r="AE50" s="96"/>
      <c r="AF50" s="1"/>
    </row>
    <row r="51" spans="1:32" x14ac:dyDescent="0.25">
      <c r="A51" s="47" t="s">
        <v>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49">
        <f t="shared" si="0"/>
        <v>0</v>
      </c>
      <c r="N51" s="44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6">
        <v>100</v>
      </c>
      <c r="Z51" s="85"/>
      <c r="AA51" s="87">
        <f t="shared" si="1"/>
        <v>100</v>
      </c>
      <c r="AB51" s="85"/>
      <c r="AC51" s="85">
        <v>100</v>
      </c>
      <c r="AD51" s="85" t="s">
        <v>122</v>
      </c>
      <c r="AE51" s="96"/>
      <c r="AF51" s="1"/>
    </row>
    <row r="52" spans="1:32" x14ac:dyDescent="0.25">
      <c r="A52" s="47" t="s">
        <v>59</v>
      </c>
      <c r="B52" s="35"/>
      <c r="C52" s="35"/>
      <c r="D52" s="35"/>
      <c r="E52" s="35"/>
      <c r="F52" s="35">
        <v>50</v>
      </c>
      <c r="G52" s="35"/>
      <c r="H52" s="35"/>
      <c r="I52" s="35"/>
      <c r="J52" s="35"/>
      <c r="K52" s="35"/>
      <c r="L52" s="35"/>
      <c r="M52" s="49">
        <f t="shared" si="0"/>
        <v>50</v>
      </c>
      <c r="N52" s="46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5"/>
      <c r="AA52" s="87">
        <f t="shared" si="1"/>
        <v>0</v>
      </c>
      <c r="AB52" s="85"/>
      <c r="AC52" s="85">
        <v>0</v>
      </c>
      <c r="AD52" s="85"/>
      <c r="AE52" s="96"/>
      <c r="AF52" s="1"/>
    </row>
    <row r="53" spans="1:32" x14ac:dyDescent="0.25">
      <c r="A53" s="47" t="s">
        <v>64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49">
        <f t="shared" si="0"/>
        <v>0</v>
      </c>
      <c r="N53" s="44"/>
      <c r="O53" s="85"/>
      <c r="P53" s="85"/>
      <c r="Q53" s="85"/>
      <c r="R53" s="85"/>
      <c r="S53" s="85"/>
      <c r="T53" s="85"/>
      <c r="U53" s="85"/>
      <c r="V53" s="85"/>
      <c r="W53" s="85"/>
      <c r="X53" s="85">
        <v>50</v>
      </c>
      <c r="Y53" s="86"/>
      <c r="Z53" s="85"/>
      <c r="AA53" s="87">
        <f t="shared" si="1"/>
        <v>50</v>
      </c>
      <c r="AB53" s="85"/>
      <c r="AC53" s="85">
        <v>50</v>
      </c>
      <c r="AD53" s="85" t="s">
        <v>122</v>
      </c>
      <c r="AE53" s="96"/>
      <c r="AF53" s="1"/>
    </row>
    <row r="54" spans="1:32" x14ac:dyDescent="0.25">
      <c r="A54" s="1" t="s">
        <v>51</v>
      </c>
      <c r="B54" s="7"/>
      <c r="C54" s="7"/>
      <c r="D54" s="7">
        <v>50</v>
      </c>
      <c r="E54" s="7"/>
      <c r="F54" s="7">
        <v>50</v>
      </c>
      <c r="G54" s="7"/>
      <c r="H54" s="7">
        <v>50</v>
      </c>
      <c r="I54" s="7"/>
      <c r="J54" s="7">
        <v>150</v>
      </c>
      <c r="K54" s="7">
        <v>100</v>
      </c>
      <c r="L54" s="7">
        <v>350</v>
      </c>
      <c r="M54" s="50">
        <f t="shared" si="0"/>
        <v>750</v>
      </c>
      <c r="N54" s="9">
        <v>1000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5"/>
      <c r="AA54" s="87">
        <f t="shared" si="1"/>
        <v>0</v>
      </c>
      <c r="AB54" s="85"/>
      <c r="AC54" s="85">
        <v>0</v>
      </c>
      <c r="AD54" s="85"/>
      <c r="AE54" s="97"/>
      <c r="AF54" s="1"/>
    </row>
    <row r="55" spans="1:32" x14ac:dyDescent="0.25">
      <c r="A55" s="47" t="s">
        <v>63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49">
        <f t="shared" si="0"/>
        <v>0</v>
      </c>
      <c r="N55" s="4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85">
        <v>50</v>
      </c>
      <c r="AA55" s="87">
        <f t="shared" si="1"/>
        <v>50</v>
      </c>
      <c r="AB55" s="85"/>
      <c r="AC55" s="85">
        <v>50</v>
      </c>
      <c r="AD55" s="85" t="s">
        <v>124</v>
      </c>
      <c r="AE55" s="1"/>
      <c r="AF55" s="1"/>
    </row>
    <row r="56" spans="1:32" x14ac:dyDescent="0.25">
      <c r="A56" s="47" t="s">
        <v>13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49">
        <f t="shared" si="0"/>
        <v>0</v>
      </c>
      <c r="N56" s="4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85"/>
      <c r="AA56" s="87">
        <f t="shared" si="1"/>
        <v>0</v>
      </c>
      <c r="AB56" s="85"/>
      <c r="AC56" s="85">
        <v>0</v>
      </c>
      <c r="AD56" s="85"/>
      <c r="AE56" s="96"/>
      <c r="AF56" s="1"/>
    </row>
    <row r="57" spans="1:32" x14ac:dyDescent="0.25">
      <c r="A57" s="47" t="s">
        <v>25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49">
        <f t="shared" si="0"/>
        <v>0</v>
      </c>
      <c r="N57" s="4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6"/>
      <c r="Z57" s="85"/>
      <c r="AA57" s="87">
        <f t="shared" si="1"/>
        <v>0</v>
      </c>
      <c r="AB57" s="85"/>
      <c r="AC57" s="85">
        <v>0</v>
      </c>
      <c r="AD57" s="85"/>
      <c r="AE57" s="96"/>
      <c r="AF57" s="1"/>
    </row>
    <row r="58" spans="1:32" x14ac:dyDescent="0.25">
      <c r="A58" s="47" t="s">
        <v>82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9">
        <f t="shared" si="0"/>
        <v>0</v>
      </c>
      <c r="N58" s="44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5"/>
      <c r="AA58" s="87">
        <f t="shared" si="1"/>
        <v>0</v>
      </c>
      <c r="AB58" s="85"/>
      <c r="AC58" s="85">
        <v>0</v>
      </c>
      <c r="AD58" s="85"/>
      <c r="AE58" s="1"/>
      <c r="AF58" s="1"/>
    </row>
    <row r="59" spans="1:32" x14ac:dyDescent="0.25">
      <c r="A59" s="47" t="s">
        <v>26</v>
      </c>
      <c r="B59" s="35"/>
      <c r="C59" s="35"/>
      <c r="D59" s="35"/>
      <c r="E59" s="35"/>
      <c r="F59" s="35"/>
      <c r="G59" s="35"/>
      <c r="H59" s="35">
        <v>450</v>
      </c>
      <c r="I59" s="35"/>
      <c r="J59" s="35"/>
      <c r="K59" s="35"/>
      <c r="L59" s="35"/>
      <c r="M59" s="49">
        <f t="shared" si="0"/>
        <v>450</v>
      </c>
      <c r="N59" s="53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5"/>
      <c r="AA59" s="87">
        <f t="shared" si="1"/>
        <v>0</v>
      </c>
      <c r="AB59" s="85"/>
      <c r="AC59" s="85">
        <v>150</v>
      </c>
      <c r="AD59" s="85"/>
      <c r="AE59" s="1"/>
      <c r="AF59" s="1"/>
    </row>
    <row r="60" spans="1:32" x14ac:dyDescent="0.25">
      <c r="A60" s="47" t="s">
        <v>106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9"/>
      <c r="N60" s="60"/>
      <c r="O60" s="9"/>
      <c r="P60" s="9"/>
      <c r="Q60" s="9"/>
      <c r="R60" s="9"/>
      <c r="S60" s="9"/>
      <c r="T60" s="9"/>
      <c r="U60" s="9">
        <v>350</v>
      </c>
      <c r="V60" s="9"/>
      <c r="W60" s="9"/>
      <c r="X60" s="9"/>
      <c r="Y60" s="61"/>
      <c r="Z60" s="9"/>
      <c r="AA60" s="10">
        <f t="shared" si="1"/>
        <v>350</v>
      </c>
      <c r="AB60" s="9"/>
      <c r="AC60" s="84">
        <v>350</v>
      </c>
      <c r="AD60" s="9"/>
      <c r="AE60" s="1"/>
      <c r="AF60" s="1"/>
    </row>
    <row r="61" spans="1:32" x14ac:dyDescent="0.25">
      <c r="A61" s="47" t="s">
        <v>33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9">
        <f t="shared" si="0"/>
        <v>0</v>
      </c>
      <c r="N61" s="44"/>
      <c r="O61" s="85"/>
      <c r="P61" s="85"/>
      <c r="Q61" s="85"/>
      <c r="R61" s="85"/>
      <c r="S61" s="85"/>
      <c r="T61" s="85">
        <v>100</v>
      </c>
      <c r="U61" s="85"/>
      <c r="V61" s="85"/>
      <c r="W61" s="85"/>
      <c r="X61" s="85"/>
      <c r="Y61" s="86"/>
      <c r="Z61" s="85">
        <v>400</v>
      </c>
      <c r="AA61" s="87">
        <f t="shared" si="1"/>
        <v>500</v>
      </c>
      <c r="AB61" s="85"/>
      <c r="AC61" s="85">
        <v>290</v>
      </c>
      <c r="AD61" s="85" t="s">
        <v>122</v>
      </c>
      <c r="AE61" s="97"/>
      <c r="AF61" s="1"/>
    </row>
    <row r="62" spans="1:32" x14ac:dyDescent="0.25">
      <c r="A62" s="47" t="s">
        <v>60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49">
        <f t="shared" si="0"/>
        <v>0</v>
      </c>
      <c r="N62" s="4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5"/>
      <c r="AA62" s="87">
        <f t="shared" si="1"/>
        <v>0</v>
      </c>
      <c r="AB62" s="85"/>
      <c r="AC62" s="85">
        <v>0</v>
      </c>
      <c r="AD62" s="85"/>
      <c r="AE62" s="96"/>
      <c r="AF62" s="1"/>
    </row>
    <row r="63" spans="1:32" x14ac:dyDescent="0.25">
      <c r="A63" s="47" t="s">
        <v>20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49">
        <f t="shared" si="0"/>
        <v>0</v>
      </c>
      <c r="N63" s="44"/>
      <c r="O63" s="85"/>
      <c r="P63" s="85"/>
      <c r="Q63" s="85"/>
      <c r="R63" s="85"/>
      <c r="S63" s="85">
        <v>150</v>
      </c>
      <c r="T63" s="85">
        <v>400</v>
      </c>
      <c r="U63" s="85"/>
      <c r="V63" s="85"/>
      <c r="W63" s="85"/>
      <c r="X63" s="85"/>
      <c r="Y63" s="86"/>
      <c r="Z63" s="85"/>
      <c r="AA63" s="87">
        <f t="shared" si="1"/>
        <v>550</v>
      </c>
      <c r="AB63" s="85"/>
      <c r="AC63" s="85">
        <v>550</v>
      </c>
      <c r="AD63" s="85" t="s">
        <v>122</v>
      </c>
      <c r="AE63" s="96"/>
      <c r="AF63" s="1"/>
    </row>
    <row r="64" spans="1:32" x14ac:dyDescent="0.25">
      <c r="A64" s="47" t="s">
        <v>27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>
        <v>150</v>
      </c>
      <c r="M64" s="49">
        <f t="shared" si="0"/>
        <v>150</v>
      </c>
      <c r="N64" s="48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5"/>
      <c r="AA64" s="87">
        <f t="shared" si="1"/>
        <v>0</v>
      </c>
      <c r="AB64" s="85"/>
      <c r="AC64" s="85">
        <v>0</v>
      </c>
      <c r="AD64" s="85"/>
      <c r="AE64" s="96"/>
      <c r="AF64" s="1"/>
    </row>
    <row r="65" spans="1:32" x14ac:dyDescent="0.25">
      <c r="A65" s="47" t="s">
        <v>14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9">
        <f t="shared" si="0"/>
        <v>0</v>
      </c>
      <c r="N65" s="44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7">
        <f t="shared" si="1"/>
        <v>0</v>
      </c>
      <c r="AB65" s="85"/>
      <c r="AC65" s="85">
        <v>0</v>
      </c>
      <c r="AD65" s="85"/>
      <c r="AE65" s="96"/>
      <c r="AF65" s="1"/>
    </row>
    <row r="66" spans="1:32" x14ac:dyDescent="0.25">
      <c r="A66" s="47" t="s">
        <v>15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>
        <v>350</v>
      </c>
      <c r="M66" s="49">
        <f t="shared" si="0"/>
        <v>350</v>
      </c>
      <c r="N66" s="58">
        <v>1000</v>
      </c>
      <c r="O66" s="85"/>
      <c r="P66" s="85">
        <v>600</v>
      </c>
      <c r="Q66" s="85"/>
      <c r="R66" s="85"/>
      <c r="S66" s="85"/>
      <c r="T66" s="85"/>
      <c r="U66" s="85"/>
      <c r="V66" s="85"/>
      <c r="W66" s="85"/>
      <c r="X66" s="85"/>
      <c r="Y66" s="86"/>
      <c r="Z66" s="85"/>
      <c r="AA66" s="87">
        <f t="shared" si="1"/>
        <v>600</v>
      </c>
      <c r="AB66" s="85">
        <v>1000</v>
      </c>
      <c r="AC66" s="85">
        <v>0</v>
      </c>
      <c r="AD66" s="85" t="s">
        <v>122</v>
      </c>
      <c r="AE66" s="96"/>
      <c r="AF66" s="1"/>
    </row>
    <row r="67" spans="1:32" x14ac:dyDescent="0.25">
      <c r="A67" s="47" t="s">
        <v>80</v>
      </c>
      <c r="B67" s="35"/>
      <c r="C67" s="35"/>
      <c r="D67" s="35"/>
      <c r="E67" s="35">
        <v>50</v>
      </c>
      <c r="F67" s="35"/>
      <c r="G67" s="35"/>
      <c r="H67" s="35"/>
      <c r="I67" s="35"/>
      <c r="J67" s="35"/>
      <c r="K67" s="35"/>
      <c r="L67" s="35"/>
      <c r="M67" s="49">
        <f t="shared" si="0"/>
        <v>50</v>
      </c>
      <c r="N67" s="55" t="s">
        <v>102</v>
      </c>
      <c r="O67" s="85"/>
      <c r="P67" s="85"/>
      <c r="Q67" s="85"/>
      <c r="R67" s="85">
        <v>50</v>
      </c>
      <c r="S67" s="85"/>
      <c r="T67" s="85"/>
      <c r="U67" s="85"/>
      <c r="V67" s="85"/>
      <c r="W67" s="85"/>
      <c r="X67" s="85">
        <v>100</v>
      </c>
      <c r="Y67" s="86"/>
      <c r="Z67" s="85">
        <v>100</v>
      </c>
      <c r="AA67" s="87">
        <f t="shared" si="1"/>
        <v>250</v>
      </c>
      <c r="AB67" s="85">
        <v>100</v>
      </c>
      <c r="AC67" s="85">
        <v>150</v>
      </c>
      <c r="AD67" s="85" t="s">
        <v>122</v>
      </c>
      <c r="AE67" s="96"/>
      <c r="AF67" s="1"/>
    </row>
    <row r="68" spans="1:32" x14ac:dyDescent="0.25">
      <c r="A68" s="47" t="s">
        <v>34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9">
        <f t="shared" si="0"/>
        <v>0</v>
      </c>
      <c r="N68" s="44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5"/>
      <c r="AA68" s="87">
        <f t="shared" si="1"/>
        <v>0</v>
      </c>
      <c r="AB68" s="85"/>
      <c r="AC68" s="85">
        <v>0</v>
      </c>
      <c r="AD68" s="85"/>
      <c r="AE68" s="96"/>
      <c r="AF68" s="1"/>
    </row>
    <row r="69" spans="1:32" x14ac:dyDescent="0.25">
      <c r="A69" s="47" t="s">
        <v>56</v>
      </c>
      <c r="B69" s="35"/>
      <c r="C69" s="35"/>
      <c r="D69" s="35">
        <v>50</v>
      </c>
      <c r="E69" s="35"/>
      <c r="F69" s="35"/>
      <c r="G69" s="35"/>
      <c r="H69" s="35">
        <v>350</v>
      </c>
      <c r="I69" s="35"/>
      <c r="J69" s="35"/>
      <c r="K69" s="35"/>
      <c r="L69" s="35">
        <v>100</v>
      </c>
      <c r="M69" s="49">
        <f t="shared" si="0"/>
        <v>500</v>
      </c>
      <c r="N69" s="57"/>
      <c r="O69" s="9"/>
      <c r="P69" s="9"/>
      <c r="Q69" s="9"/>
      <c r="R69" s="9"/>
      <c r="S69" s="9">
        <v>200</v>
      </c>
      <c r="T69" s="9"/>
      <c r="U69" s="9"/>
      <c r="V69" s="9"/>
      <c r="W69" s="9"/>
      <c r="X69" s="9"/>
      <c r="Y69" s="30"/>
      <c r="Z69" s="9"/>
      <c r="AA69" s="10">
        <f t="shared" si="1"/>
        <v>200</v>
      </c>
      <c r="AB69" s="9"/>
      <c r="AC69" s="84">
        <v>200</v>
      </c>
      <c r="AD69" s="9"/>
      <c r="AE69" s="1"/>
      <c r="AF69" s="1"/>
    </row>
    <row r="70" spans="1:32" x14ac:dyDescent="0.25">
      <c r="A70" s="47" t="s">
        <v>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49">
        <f t="shared" si="0"/>
        <v>0</v>
      </c>
      <c r="N70" s="44"/>
      <c r="O70" s="85"/>
      <c r="P70" s="85"/>
      <c r="Q70" s="85"/>
      <c r="R70" s="85"/>
      <c r="S70" s="85">
        <v>50</v>
      </c>
      <c r="T70" s="85"/>
      <c r="U70" s="85"/>
      <c r="V70" s="85"/>
      <c r="W70" s="85"/>
      <c r="X70" s="85"/>
      <c r="Y70" s="86">
        <v>350</v>
      </c>
      <c r="Z70" s="85">
        <v>150</v>
      </c>
      <c r="AA70" s="87">
        <f t="shared" si="1"/>
        <v>550</v>
      </c>
      <c r="AB70" s="85"/>
      <c r="AC70" s="85">
        <v>550</v>
      </c>
      <c r="AD70" s="85" t="s">
        <v>122</v>
      </c>
      <c r="AE70" s="96"/>
      <c r="AF70" s="1"/>
    </row>
    <row r="71" spans="1:32" x14ac:dyDescent="0.25">
      <c r="A71" s="47" t="s">
        <v>125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9"/>
      <c r="N71" s="88"/>
      <c r="O71" s="9"/>
      <c r="P71" s="9"/>
      <c r="Q71" s="9"/>
      <c r="R71" s="9"/>
      <c r="S71" s="9"/>
      <c r="T71" s="9"/>
      <c r="U71" s="9"/>
      <c r="V71" s="9"/>
      <c r="W71" s="9"/>
      <c r="X71" s="9"/>
      <c r="Y71" s="89"/>
      <c r="Z71" s="9">
        <v>550</v>
      </c>
      <c r="AA71" s="10">
        <f t="shared" si="1"/>
        <v>550</v>
      </c>
      <c r="AB71" s="9"/>
      <c r="AC71" s="9"/>
      <c r="AD71" s="9"/>
      <c r="AE71" s="1"/>
      <c r="AF71" s="1"/>
    </row>
    <row r="72" spans="1:32" x14ac:dyDescent="0.25">
      <c r="A72" s="47" t="s">
        <v>83</v>
      </c>
      <c r="B72" s="35"/>
      <c r="C72" s="35"/>
      <c r="D72" s="35"/>
      <c r="E72" s="35"/>
      <c r="F72" s="35"/>
      <c r="G72" s="35">
        <v>50</v>
      </c>
      <c r="H72" s="35"/>
      <c r="I72" s="35">
        <v>200</v>
      </c>
      <c r="J72" s="35"/>
      <c r="K72" s="35"/>
      <c r="L72" s="35"/>
      <c r="M72" s="49">
        <f t="shared" si="0"/>
        <v>250</v>
      </c>
      <c r="N72" s="57"/>
      <c r="O72" s="9"/>
      <c r="P72" s="9"/>
      <c r="Q72" s="9">
        <v>350</v>
      </c>
      <c r="R72" s="9"/>
      <c r="S72" s="9"/>
      <c r="T72" s="9"/>
      <c r="U72" s="9"/>
      <c r="V72" s="9"/>
      <c r="W72" s="9"/>
      <c r="X72" s="9"/>
      <c r="Y72" s="30"/>
      <c r="Z72" s="9">
        <v>150</v>
      </c>
      <c r="AA72" s="10">
        <f t="shared" si="1"/>
        <v>500</v>
      </c>
      <c r="AB72" s="9"/>
      <c r="AC72" s="84">
        <v>500</v>
      </c>
      <c r="AD72" s="9"/>
      <c r="AE72" s="1"/>
      <c r="AF72" s="1"/>
    </row>
    <row r="73" spans="1:32" x14ac:dyDescent="0.25">
      <c r="A73" s="47" t="s">
        <v>21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9">
        <f t="shared" ref="M73:M74" si="2">SUM(B73:L73)</f>
        <v>0</v>
      </c>
      <c r="N73" s="4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5"/>
      <c r="AA73" s="87">
        <f t="shared" ref="AA73:AA74" si="3">SUM(P73:Z73)</f>
        <v>0</v>
      </c>
      <c r="AB73" s="85"/>
      <c r="AC73" s="85">
        <v>0</v>
      </c>
      <c r="AD73" s="85"/>
      <c r="AE73" s="96"/>
      <c r="AF73" s="1"/>
    </row>
    <row r="74" spans="1:32" x14ac:dyDescent="0.25">
      <c r="A74" s="47" t="s">
        <v>35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9">
        <f t="shared" si="2"/>
        <v>0</v>
      </c>
      <c r="N74" s="44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5"/>
      <c r="AA74" s="87">
        <f t="shared" si="3"/>
        <v>0</v>
      </c>
      <c r="AB74" s="85"/>
      <c r="AC74" s="85">
        <v>0</v>
      </c>
      <c r="AD74" s="85"/>
      <c r="AE74" s="1"/>
      <c r="AF74" s="1"/>
    </row>
    <row r="75" spans="1:3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9"/>
      <c r="O75" s="9"/>
      <c r="P75" s="9"/>
      <c r="Q75" s="9"/>
      <c r="R75" s="9"/>
      <c r="S75" s="9"/>
      <c r="T75" s="9"/>
      <c r="U75" s="9"/>
      <c r="V75" s="13"/>
      <c r="W75" s="9"/>
      <c r="X75" s="9"/>
      <c r="Y75" s="13"/>
      <c r="Z75" s="9"/>
      <c r="AA75" s="26"/>
      <c r="AB75" s="9"/>
      <c r="AD75" s="9"/>
      <c r="AE75" s="1"/>
      <c r="AF75" s="1"/>
    </row>
    <row r="76" spans="1:32" x14ac:dyDescent="0.25">
      <c r="A76" s="31" t="s">
        <v>49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0">
        <f>SUM(M2:M75)</f>
        <v>7200</v>
      </c>
      <c r="N76" s="19"/>
      <c r="O76" s="19"/>
      <c r="P76" s="9"/>
      <c r="Q76" s="9"/>
      <c r="R76" s="9"/>
      <c r="S76" s="9"/>
      <c r="T76" s="9"/>
      <c r="U76" s="9"/>
      <c r="V76" s="13"/>
      <c r="W76" s="9"/>
      <c r="X76" s="9"/>
      <c r="Y76" s="13"/>
      <c r="Z76" s="9"/>
      <c r="AA76" s="19">
        <f>SUM(AA2:AA74)</f>
        <v>13300</v>
      </c>
      <c r="AB76" s="9"/>
      <c r="AD76" s="9"/>
      <c r="AE76" s="96" t="s">
        <v>129</v>
      </c>
      <c r="AF76" s="1"/>
    </row>
    <row r="77" spans="1:32" x14ac:dyDescent="0.25">
      <c r="J77" s="91" t="s">
        <v>72</v>
      </c>
      <c r="K77" s="91"/>
      <c r="L77" s="91"/>
      <c r="M77" s="49">
        <f>SUM(M2:M34,M37:M53,M55:M74)</f>
        <v>6100</v>
      </c>
      <c r="N77" s="42"/>
      <c r="O77" s="9"/>
      <c r="P77" s="9"/>
      <c r="Q77" s="9"/>
      <c r="R77" s="9"/>
      <c r="S77" s="9"/>
      <c r="T77" s="9"/>
      <c r="U77" s="9"/>
      <c r="V77" s="13"/>
      <c r="W77" s="9"/>
      <c r="X77" s="93" t="s">
        <v>72</v>
      </c>
      <c r="Y77" s="93"/>
      <c r="Z77" s="93"/>
      <c r="AA77" s="25">
        <f>SUM(AA2:AA18,AA20:AA21,AA24,AA26:AA27,AA29:AA34,AA36:AA59,AA61:AA68,AA70,AA73:AA74,)</f>
        <v>8100</v>
      </c>
      <c r="AB77" s="9"/>
      <c r="AD77" s="9"/>
      <c r="AE77" s="96" t="s">
        <v>130</v>
      </c>
      <c r="AF77" s="1"/>
    </row>
    <row r="78" spans="1:32" x14ac:dyDescent="0.25">
      <c r="P78" s="9"/>
      <c r="Q78" s="9"/>
      <c r="R78" s="9"/>
      <c r="S78" s="9"/>
      <c r="T78" s="9"/>
      <c r="U78" s="9"/>
      <c r="V78" s="13"/>
      <c r="W78" s="9"/>
      <c r="X78" s="92" t="s">
        <v>78</v>
      </c>
      <c r="Y78" s="92"/>
      <c r="Z78" s="92"/>
      <c r="AA78" s="10">
        <v>2000</v>
      </c>
      <c r="AB78" s="9"/>
      <c r="AD78" s="9"/>
      <c r="AE78" s="96" t="s">
        <v>131</v>
      </c>
      <c r="AF78" s="1"/>
    </row>
    <row r="79" spans="1:32" x14ac:dyDescent="0.25">
      <c r="M79" s="52"/>
      <c r="N79" s="5"/>
      <c r="O79" s="19"/>
      <c r="P79" s="9"/>
      <c r="Q79" s="9"/>
      <c r="R79" s="9"/>
      <c r="S79" s="9"/>
      <c r="T79" s="9"/>
      <c r="U79" s="9"/>
      <c r="V79" s="13"/>
      <c r="W79" s="9"/>
      <c r="X79" s="94" t="s">
        <v>77</v>
      </c>
      <c r="Y79" s="94"/>
      <c r="Z79" s="94"/>
      <c r="AA79" s="29">
        <f>SUM(M77,AA77)</f>
        <v>14200</v>
      </c>
      <c r="AB79" s="9"/>
      <c r="AD79" s="9"/>
      <c r="AE79" s="96" t="s">
        <v>132</v>
      </c>
      <c r="AF79" s="1"/>
    </row>
    <row r="80" spans="1:32" x14ac:dyDescent="0.25">
      <c r="M80" s="52"/>
      <c r="N80" s="5"/>
      <c r="O80" s="19"/>
      <c r="P80" s="9"/>
      <c r="Q80" s="9"/>
      <c r="R80" s="9"/>
      <c r="S80" s="9"/>
      <c r="T80" s="9"/>
      <c r="U80" s="9"/>
      <c r="V80" s="13"/>
      <c r="W80" s="9"/>
      <c r="X80" s="95" t="s">
        <v>79</v>
      </c>
      <c r="Y80" s="95"/>
      <c r="Z80" s="95"/>
      <c r="AA80" s="20">
        <f>SUM(M77, AA77,AA78)</f>
        <v>16200</v>
      </c>
      <c r="AB80" s="9"/>
      <c r="AD80" s="9"/>
      <c r="AE80" s="1"/>
      <c r="AF80" s="1"/>
    </row>
    <row r="81" spans="16:32" x14ac:dyDescent="0.25">
      <c r="P81" s="9"/>
      <c r="Q81" s="9"/>
      <c r="R81" s="9"/>
      <c r="S81" s="9"/>
      <c r="T81" s="9"/>
      <c r="U81" s="9"/>
      <c r="V81" s="13"/>
      <c r="W81" s="9"/>
      <c r="X81" s="9"/>
      <c r="Y81" s="13"/>
      <c r="Z81" s="9"/>
      <c r="AA81" s="26"/>
      <c r="AB81" s="9"/>
      <c r="AD81" s="9"/>
      <c r="AE81" s="1"/>
      <c r="AF81" s="1"/>
    </row>
    <row r="82" spans="16:32" x14ac:dyDescent="0.25">
      <c r="P82" s="9"/>
      <c r="Q82" s="9"/>
      <c r="R82" s="9"/>
      <c r="S82" s="9"/>
      <c r="T82" s="9"/>
      <c r="U82" s="9"/>
      <c r="V82" s="13"/>
      <c r="W82" s="9"/>
      <c r="X82" s="9"/>
      <c r="Y82" s="13"/>
      <c r="Z82" s="9"/>
      <c r="AA82" s="26"/>
      <c r="AB82" s="9"/>
      <c r="AD82" s="9"/>
      <c r="AE82" s="1"/>
      <c r="AF82" s="1"/>
    </row>
    <row r="83" spans="16:32" x14ac:dyDescent="0.25">
      <c r="P83" s="9"/>
      <c r="Q83" s="9"/>
      <c r="R83" s="9"/>
      <c r="S83" s="9"/>
      <c r="T83" s="9"/>
      <c r="U83" s="9"/>
      <c r="V83" s="13"/>
      <c r="W83" s="9"/>
      <c r="X83" s="9"/>
      <c r="Y83" s="9"/>
      <c r="Z83" s="9"/>
      <c r="AA83" s="26"/>
      <c r="AB83" s="9"/>
      <c r="AD83" s="9"/>
      <c r="AE83" s="1"/>
      <c r="AF83" s="1"/>
    </row>
    <row r="84" spans="16:32" x14ac:dyDescent="0.25">
      <c r="P84" s="9"/>
      <c r="Q84" s="9"/>
      <c r="R84" s="9"/>
      <c r="S84" s="9"/>
      <c r="T84" s="9"/>
      <c r="U84" s="9"/>
      <c r="V84" s="13"/>
      <c r="W84" s="9"/>
      <c r="X84" s="9"/>
      <c r="Y84" s="9"/>
      <c r="Z84" s="9"/>
      <c r="AA84" s="26"/>
      <c r="AB84" s="9"/>
      <c r="AD84" s="9"/>
      <c r="AE84" s="1"/>
      <c r="AF84" s="1"/>
    </row>
    <row r="85" spans="16:32" x14ac:dyDescent="0.25">
      <c r="P85" s="9"/>
      <c r="Q85" s="9"/>
      <c r="R85" s="9"/>
      <c r="S85" s="9"/>
      <c r="T85" s="9"/>
      <c r="U85" s="9"/>
      <c r="V85" s="13"/>
      <c r="W85" s="9"/>
      <c r="X85" s="9"/>
      <c r="Y85" s="13"/>
      <c r="Z85" s="9"/>
      <c r="AA85" s="26"/>
      <c r="AB85" s="9"/>
      <c r="AD85" s="9"/>
      <c r="AE85" s="1"/>
      <c r="AF85" s="1"/>
    </row>
    <row r="86" spans="16:32" x14ac:dyDescent="0.25">
      <c r="P86" s="9"/>
      <c r="Q86" s="9"/>
      <c r="R86" s="9"/>
      <c r="S86" s="9"/>
      <c r="T86" s="9"/>
      <c r="U86" s="9"/>
      <c r="V86" s="13"/>
      <c r="W86" s="9"/>
      <c r="X86" s="9"/>
      <c r="Y86" s="9"/>
      <c r="Z86" s="9"/>
      <c r="AA86" s="26"/>
      <c r="AB86" s="9"/>
      <c r="AD86" s="9"/>
      <c r="AE86" s="1"/>
      <c r="AF86" s="1"/>
    </row>
    <row r="87" spans="16:32" x14ac:dyDescent="0.25">
      <c r="P87" s="9"/>
      <c r="Q87" s="9"/>
      <c r="R87" s="9"/>
      <c r="S87" s="9"/>
      <c r="T87" s="9"/>
      <c r="U87" s="9"/>
      <c r="V87" s="13"/>
      <c r="W87" s="9"/>
      <c r="X87" s="9"/>
      <c r="Y87" s="13"/>
      <c r="Z87" s="9"/>
      <c r="AA87" s="26"/>
      <c r="AB87" s="9"/>
      <c r="AD87" s="9"/>
      <c r="AE87" s="1"/>
      <c r="AF87" s="1"/>
    </row>
    <row r="88" spans="16:32" x14ac:dyDescent="0.25">
      <c r="P88" s="9"/>
      <c r="Q88" s="9"/>
      <c r="R88" s="9"/>
      <c r="S88" s="9"/>
      <c r="T88" s="9"/>
      <c r="U88" s="9"/>
      <c r="V88" s="13"/>
      <c r="W88" s="9"/>
      <c r="X88" s="9"/>
      <c r="Y88" s="9"/>
      <c r="Z88" s="9"/>
      <c r="AA88" s="26"/>
      <c r="AB88" s="9"/>
      <c r="AD88" s="9"/>
      <c r="AE88" s="1"/>
      <c r="AF88" s="1"/>
    </row>
    <row r="89" spans="16:32" x14ac:dyDescent="0.25">
      <c r="P89" s="9"/>
      <c r="Q89" s="9"/>
      <c r="R89" s="9"/>
      <c r="S89" s="9"/>
      <c r="T89" s="9"/>
      <c r="U89" s="9"/>
      <c r="V89" s="13"/>
      <c r="W89" s="9"/>
      <c r="X89" s="9"/>
      <c r="Y89" s="13"/>
      <c r="Z89" s="9"/>
      <c r="AA89" s="26"/>
      <c r="AB89" s="9"/>
      <c r="AD89" s="9"/>
      <c r="AE89" s="1"/>
      <c r="AF89" s="1"/>
    </row>
    <row r="90" spans="16:32" x14ac:dyDescent="0.25">
      <c r="P90" s="9"/>
      <c r="Q90" s="9"/>
      <c r="R90" s="9"/>
      <c r="S90" s="9"/>
      <c r="T90" s="9"/>
      <c r="U90" s="9"/>
      <c r="V90" s="13"/>
      <c r="W90" s="9"/>
      <c r="X90" s="9"/>
      <c r="Y90" s="13"/>
      <c r="Z90" s="9"/>
      <c r="AA90" s="26"/>
      <c r="AB90" s="9"/>
      <c r="AD90" s="9"/>
      <c r="AE90" s="1"/>
      <c r="AF90" s="1"/>
    </row>
    <row r="91" spans="16:32" x14ac:dyDescent="0.25"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6"/>
      <c r="AB91" s="9"/>
      <c r="AD91" s="9"/>
      <c r="AE91" s="1"/>
      <c r="AF91" s="1"/>
    </row>
    <row r="92" spans="16:32" x14ac:dyDescent="0.25">
      <c r="P92" s="9"/>
      <c r="Q92" s="9"/>
      <c r="R92" s="9"/>
      <c r="S92" s="9"/>
      <c r="T92" s="9"/>
      <c r="U92" s="9"/>
      <c r="V92" s="13"/>
      <c r="W92" s="9"/>
      <c r="X92" s="9"/>
      <c r="Y92" s="13"/>
      <c r="Z92" s="9"/>
      <c r="AA92" s="26"/>
      <c r="AB92" s="9"/>
      <c r="AD92" s="9"/>
      <c r="AE92" s="1"/>
      <c r="AF92" s="1"/>
    </row>
    <row r="93" spans="16:32" x14ac:dyDescent="0.25">
      <c r="P93" s="9"/>
      <c r="Q93" s="9"/>
      <c r="R93" s="9"/>
      <c r="S93" s="9"/>
      <c r="T93" s="9"/>
      <c r="U93" s="9"/>
      <c r="V93" s="13"/>
      <c r="W93" s="9"/>
      <c r="X93" s="9"/>
      <c r="Y93" s="13"/>
      <c r="Z93" s="9"/>
      <c r="AA93" s="26"/>
      <c r="AB93" s="9"/>
      <c r="AD93" s="9"/>
      <c r="AE93" s="1"/>
      <c r="AF93" s="1"/>
    </row>
    <row r="94" spans="16:32" x14ac:dyDescent="0.25">
      <c r="P94" s="9"/>
      <c r="Q94" s="9"/>
      <c r="R94" s="9"/>
      <c r="S94" s="9"/>
      <c r="T94" s="9"/>
      <c r="U94" s="9"/>
      <c r="V94" s="9"/>
      <c r="W94" s="9"/>
      <c r="X94" s="9"/>
      <c r="Y94" s="13"/>
      <c r="Z94" s="9"/>
      <c r="AA94" s="26"/>
      <c r="AB94" s="9"/>
      <c r="AD94" s="9"/>
      <c r="AE94" s="1"/>
      <c r="AF94" s="1"/>
    </row>
    <row r="95" spans="16:32" x14ac:dyDescent="0.25">
      <c r="P95" s="9"/>
      <c r="Q95" s="9"/>
      <c r="R95" s="9"/>
      <c r="S95" s="9"/>
      <c r="T95" s="9"/>
      <c r="U95" s="9"/>
      <c r="V95" s="13"/>
      <c r="W95" s="9"/>
      <c r="X95" s="9"/>
      <c r="Y95" s="9"/>
      <c r="Z95" s="9"/>
      <c r="AA95" s="26"/>
      <c r="AB95" s="9"/>
      <c r="AD95" s="9"/>
      <c r="AE95" s="1"/>
      <c r="AF95" s="1"/>
    </row>
    <row r="96" spans="16:32" x14ac:dyDescent="0.25">
      <c r="P96" s="9"/>
      <c r="Q96" s="9"/>
      <c r="R96" s="9"/>
      <c r="S96" s="9"/>
      <c r="T96" s="9"/>
      <c r="U96" s="9"/>
      <c r="V96" s="13"/>
      <c r="W96" s="9"/>
      <c r="X96" s="9"/>
      <c r="Y96" s="9"/>
      <c r="Z96" s="9"/>
      <c r="AA96" s="26"/>
      <c r="AB96" s="9"/>
      <c r="AD96" s="9"/>
      <c r="AE96" s="1"/>
      <c r="AF96" s="1"/>
    </row>
    <row r="97" spans="16:32" x14ac:dyDescent="0.25">
      <c r="P97" s="9"/>
      <c r="Q97" s="9"/>
      <c r="R97" s="9"/>
      <c r="S97" s="9"/>
      <c r="T97" s="9"/>
      <c r="U97" s="9"/>
      <c r="V97" s="13"/>
      <c r="W97" s="9"/>
      <c r="X97" s="9"/>
      <c r="Y97" s="13"/>
      <c r="Z97" s="9"/>
      <c r="AA97" s="26"/>
      <c r="AB97" s="9"/>
      <c r="AD97" s="9"/>
      <c r="AE97" s="1"/>
      <c r="AF97" s="1"/>
    </row>
    <row r="98" spans="16:32" x14ac:dyDescent="0.25">
      <c r="P98" s="9"/>
      <c r="Q98" s="9"/>
      <c r="R98" s="9"/>
      <c r="S98" s="9"/>
      <c r="T98" s="9"/>
      <c r="U98" s="9"/>
      <c r="V98" s="13"/>
      <c r="W98" s="9"/>
      <c r="X98" s="9"/>
      <c r="Y98" s="13"/>
      <c r="Z98" s="9"/>
      <c r="AA98" s="26"/>
      <c r="AB98" s="9"/>
      <c r="AD98" s="9"/>
      <c r="AE98" s="1"/>
      <c r="AF98" s="1"/>
    </row>
    <row r="99" spans="16:32" x14ac:dyDescent="0.25">
      <c r="P99" s="9"/>
      <c r="Q99" s="9"/>
      <c r="R99" s="9"/>
      <c r="S99" s="9"/>
      <c r="T99" s="9"/>
      <c r="U99" s="9"/>
      <c r="V99" s="13"/>
      <c r="W99" s="9"/>
      <c r="X99" s="9"/>
      <c r="Y99" s="13"/>
      <c r="Z99" s="9"/>
      <c r="AA99" s="26"/>
      <c r="AB99" s="9"/>
      <c r="AD99" s="9"/>
      <c r="AE99" s="1"/>
      <c r="AF99" s="1"/>
    </row>
    <row r="100" spans="16:32" x14ac:dyDescent="0.25">
      <c r="P100" s="9"/>
      <c r="Q100" s="9"/>
      <c r="R100" s="9"/>
      <c r="S100" s="9"/>
      <c r="T100" s="9"/>
      <c r="U100" s="9"/>
      <c r="V100" s="13"/>
      <c r="W100" s="9"/>
      <c r="X100" s="9"/>
      <c r="Y100" s="9"/>
      <c r="Z100" s="9"/>
      <c r="AA100" s="26"/>
      <c r="AB100" s="9"/>
      <c r="AD100" s="9"/>
      <c r="AE100" s="1"/>
      <c r="AF100" s="1"/>
    </row>
    <row r="101" spans="16:32" x14ac:dyDescent="0.25">
      <c r="P101" s="9"/>
      <c r="Q101" s="9"/>
      <c r="R101" s="9"/>
      <c r="S101" s="9"/>
      <c r="T101" s="9"/>
      <c r="U101" s="9"/>
      <c r="V101" s="13"/>
      <c r="W101" s="9"/>
      <c r="X101" s="9"/>
      <c r="Y101" s="13"/>
      <c r="Z101" s="9"/>
      <c r="AA101" s="26"/>
      <c r="AB101" s="9"/>
      <c r="AD101" s="9"/>
      <c r="AE101" s="1"/>
      <c r="AF101" s="1"/>
    </row>
    <row r="102" spans="16:32" x14ac:dyDescent="0.25">
      <c r="P102" s="9"/>
      <c r="Q102" s="9"/>
      <c r="R102" s="9"/>
      <c r="S102" s="9"/>
      <c r="T102" s="9"/>
      <c r="U102" s="9"/>
      <c r="V102" s="13"/>
      <c r="W102" s="9"/>
      <c r="X102" s="9"/>
      <c r="Y102" s="13"/>
      <c r="Z102" s="9"/>
      <c r="AA102" s="26"/>
      <c r="AB102" s="9"/>
      <c r="AD102" s="9"/>
      <c r="AE102" s="1"/>
      <c r="AF102" s="1"/>
    </row>
    <row r="103" spans="16:32" x14ac:dyDescent="0.25">
      <c r="P103" s="9"/>
      <c r="Q103" s="9"/>
      <c r="R103" s="9"/>
      <c r="S103" s="9"/>
      <c r="T103" s="9"/>
      <c r="U103" s="9"/>
      <c r="V103" s="13"/>
      <c r="W103" s="9"/>
      <c r="X103" s="9"/>
      <c r="Y103" s="13"/>
      <c r="Z103" s="9"/>
      <c r="AA103" s="26"/>
      <c r="AB103" s="9"/>
      <c r="AD103" s="9"/>
      <c r="AE103" s="1"/>
      <c r="AF103" s="1"/>
    </row>
    <row r="104" spans="16:32" x14ac:dyDescent="0.25">
      <c r="P104" s="9"/>
      <c r="Q104" s="9"/>
      <c r="R104" s="9"/>
      <c r="S104" s="9"/>
      <c r="T104" s="9"/>
      <c r="U104" s="9"/>
      <c r="V104" s="13"/>
      <c r="W104" s="9"/>
      <c r="X104" s="9"/>
      <c r="Y104" s="13"/>
      <c r="Z104" s="9"/>
      <c r="AA104" s="26"/>
      <c r="AB104" s="9"/>
      <c r="AD104" s="9"/>
      <c r="AE104" s="1"/>
      <c r="AF104" s="1"/>
    </row>
    <row r="105" spans="16:32" x14ac:dyDescent="0.25">
      <c r="P105" s="9"/>
      <c r="Q105" s="9"/>
      <c r="R105" s="9"/>
      <c r="S105" s="9"/>
      <c r="T105" s="9"/>
      <c r="U105" s="9"/>
      <c r="V105" s="13"/>
      <c r="W105" s="9"/>
      <c r="X105" s="9"/>
      <c r="Y105" s="13"/>
      <c r="Z105" s="9"/>
      <c r="AA105" s="26"/>
      <c r="AB105" s="9"/>
      <c r="AD105" s="9"/>
      <c r="AE105" s="1"/>
      <c r="AF105" s="1"/>
    </row>
    <row r="106" spans="16:32" x14ac:dyDescent="0.25">
      <c r="P106" s="9"/>
      <c r="Q106" s="9"/>
      <c r="R106" s="9"/>
      <c r="S106" s="9"/>
      <c r="T106" s="9"/>
      <c r="U106" s="9"/>
      <c r="V106" s="13"/>
      <c r="W106" s="9"/>
      <c r="X106" s="9"/>
      <c r="Y106" s="9"/>
      <c r="Z106" s="9"/>
      <c r="AA106" s="26"/>
      <c r="AB106" s="9"/>
      <c r="AD106" s="9"/>
      <c r="AE106" s="1"/>
      <c r="AF106" s="1"/>
    </row>
    <row r="107" spans="16:32" x14ac:dyDescent="0.25">
      <c r="P107" s="9"/>
      <c r="Q107" s="9"/>
      <c r="R107" s="9"/>
      <c r="S107" s="9"/>
      <c r="T107" s="9"/>
      <c r="U107" s="9"/>
      <c r="V107" s="13"/>
      <c r="W107" s="9"/>
      <c r="X107" s="9"/>
      <c r="Y107" s="13"/>
      <c r="Z107" s="9"/>
      <c r="AA107" s="26"/>
      <c r="AB107" s="9"/>
      <c r="AD107" s="9"/>
      <c r="AE107" s="1"/>
      <c r="AF107" s="1"/>
    </row>
    <row r="108" spans="16:32" x14ac:dyDescent="0.25">
      <c r="P108" s="9"/>
      <c r="Q108" s="9"/>
      <c r="R108" s="9"/>
      <c r="S108" s="9"/>
      <c r="T108" s="9"/>
      <c r="U108" s="9"/>
      <c r="V108" s="13"/>
      <c r="W108" s="9"/>
      <c r="X108" s="9"/>
      <c r="Y108" s="13"/>
      <c r="Z108" s="9"/>
      <c r="AA108" s="26"/>
      <c r="AB108" s="9"/>
      <c r="AD108" s="9"/>
      <c r="AE108" s="1"/>
      <c r="AF108" s="1"/>
    </row>
    <row r="109" spans="16:32" x14ac:dyDescent="0.25">
      <c r="P109" s="9"/>
      <c r="Q109" s="9"/>
      <c r="R109" s="9"/>
      <c r="S109" s="9"/>
      <c r="T109" s="9"/>
      <c r="U109" s="9"/>
      <c r="V109" s="13"/>
      <c r="W109" s="9"/>
      <c r="X109" s="9"/>
      <c r="Y109" s="13"/>
      <c r="Z109" s="9"/>
      <c r="AA109" s="26"/>
      <c r="AB109" s="9"/>
      <c r="AD109" s="9"/>
      <c r="AE109" s="1"/>
      <c r="AF109" s="1"/>
    </row>
    <row r="110" spans="16:32" x14ac:dyDescent="0.25">
      <c r="P110" s="9"/>
      <c r="Q110" s="9"/>
      <c r="R110" s="9"/>
      <c r="S110" s="9"/>
      <c r="T110" s="9"/>
      <c r="U110" s="9"/>
      <c r="V110" s="13"/>
      <c r="W110" s="9"/>
      <c r="X110" s="9"/>
      <c r="Y110" s="9"/>
      <c r="Z110" s="9"/>
      <c r="AA110" s="27"/>
      <c r="AB110" s="9"/>
      <c r="AD110" s="9"/>
      <c r="AE110" s="1"/>
      <c r="AF110" s="1"/>
    </row>
    <row r="111" spans="16:32" x14ac:dyDescent="0.25"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26"/>
      <c r="AB111" s="9"/>
      <c r="AD111" s="9"/>
      <c r="AE111" s="1"/>
      <c r="AF111" s="1"/>
    </row>
    <row r="112" spans="16:32" x14ac:dyDescent="0.25"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26"/>
      <c r="AB112" s="9"/>
      <c r="AD112" s="9"/>
      <c r="AE112" s="1"/>
      <c r="AF112" s="1"/>
    </row>
    <row r="113" spans="16:32" x14ac:dyDescent="0.25"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26"/>
      <c r="AB113" s="9"/>
      <c r="AD113" s="9"/>
      <c r="AE113" s="1"/>
      <c r="AF113" s="1"/>
    </row>
    <row r="114" spans="16:32" x14ac:dyDescent="0.25"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26"/>
      <c r="AB114" s="9"/>
      <c r="AD114" s="9"/>
      <c r="AE114" s="1"/>
      <c r="AF114" s="1"/>
    </row>
    <row r="115" spans="16:32" x14ac:dyDescent="0.25"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26"/>
      <c r="AB115" s="9"/>
      <c r="AD115" s="9"/>
      <c r="AE115" s="1"/>
      <c r="AF115" s="1"/>
    </row>
    <row r="116" spans="16:32" x14ac:dyDescent="0.25"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26"/>
      <c r="AB116" s="9"/>
      <c r="AD116" s="9"/>
      <c r="AE116" s="1"/>
      <c r="AF116" s="1"/>
    </row>
    <row r="117" spans="16:32" x14ac:dyDescent="0.25"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26"/>
      <c r="AB117" s="9"/>
      <c r="AD117" s="9"/>
      <c r="AE117" s="1"/>
      <c r="AF117" s="1"/>
    </row>
    <row r="118" spans="16:32" x14ac:dyDescent="0.25"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26"/>
      <c r="AB118" s="9"/>
      <c r="AD118" s="9"/>
      <c r="AE118" s="1"/>
      <c r="AF118" s="1"/>
    </row>
    <row r="119" spans="16:32" x14ac:dyDescent="0.25"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26"/>
      <c r="AB119" s="9"/>
      <c r="AD119" s="9"/>
      <c r="AE119" s="1"/>
      <c r="AF119" s="1"/>
    </row>
    <row r="120" spans="16:32" x14ac:dyDescent="0.25"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26"/>
      <c r="AB120" s="9"/>
      <c r="AD120" s="9"/>
      <c r="AE120" s="1"/>
      <c r="AF120" s="1"/>
    </row>
    <row r="121" spans="16:32" x14ac:dyDescent="0.25"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26"/>
      <c r="AB121" s="9"/>
      <c r="AD121" s="9"/>
      <c r="AE121" s="1"/>
      <c r="AF121" s="1"/>
    </row>
    <row r="122" spans="16:32" x14ac:dyDescent="0.25"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26"/>
      <c r="AB122" s="9"/>
      <c r="AD122" s="9"/>
      <c r="AE122" s="1"/>
      <c r="AF122" s="1"/>
    </row>
    <row r="123" spans="16:32" x14ac:dyDescent="0.25"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26"/>
      <c r="AB123" s="9"/>
      <c r="AD123" s="9"/>
      <c r="AE123" s="1"/>
      <c r="AF123" s="1"/>
    </row>
    <row r="124" spans="16:32" x14ac:dyDescent="0.25"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26"/>
      <c r="AB124" s="9"/>
      <c r="AD124" s="9"/>
      <c r="AE124" s="1"/>
      <c r="AF124" s="1"/>
    </row>
    <row r="125" spans="16:32" x14ac:dyDescent="0.25"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26"/>
      <c r="AB125" s="9"/>
      <c r="AD125" s="9"/>
      <c r="AE125" s="1"/>
      <c r="AF125" s="1"/>
    </row>
    <row r="126" spans="16:32" x14ac:dyDescent="0.25"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26"/>
      <c r="AB126" s="9"/>
      <c r="AD126" s="9"/>
      <c r="AE126" s="1"/>
      <c r="AF126" s="1"/>
    </row>
    <row r="127" spans="16:32" x14ac:dyDescent="0.25"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26"/>
      <c r="AB127" s="9"/>
      <c r="AD127" s="9"/>
      <c r="AE127" s="1"/>
      <c r="AF127" s="1"/>
    </row>
    <row r="128" spans="16:32" x14ac:dyDescent="0.25"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26"/>
      <c r="AB128" s="9"/>
      <c r="AD128" s="9"/>
      <c r="AE128" s="1"/>
      <c r="AF128" s="1"/>
    </row>
    <row r="129" spans="16:32" x14ac:dyDescent="0.25"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26"/>
      <c r="AB129" s="9"/>
      <c r="AD129" s="9"/>
      <c r="AE129" s="1"/>
      <c r="AF129" s="1"/>
    </row>
    <row r="130" spans="16:32" x14ac:dyDescent="0.25"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26"/>
      <c r="AB130" s="9"/>
      <c r="AD130" s="9"/>
      <c r="AE130" s="1"/>
      <c r="AF130" s="1"/>
    </row>
    <row r="131" spans="16:32" x14ac:dyDescent="0.25"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26"/>
      <c r="AB131" s="9"/>
      <c r="AD131" s="9"/>
      <c r="AE131" s="1"/>
      <c r="AF131" s="1"/>
    </row>
    <row r="132" spans="16:32" x14ac:dyDescent="0.25"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26"/>
      <c r="AB132" s="9"/>
      <c r="AD132" s="9"/>
      <c r="AE132" s="1"/>
      <c r="AF132" s="1"/>
    </row>
    <row r="133" spans="16:32" x14ac:dyDescent="0.25"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26"/>
      <c r="AB133" s="9"/>
      <c r="AD133" s="9"/>
      <c r="AE133" s="1"/>
      <c r="AF133" s="1"/>
    </row>
    <row r="134" spans="16:32" x14ac:dyDescent="0.25"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26"/>
      <c r="AB134" s="9"/>
      <c r="AD134" s="9"/>
      <c r="AE134" s="1"/>
      <c r="AF134" s="1"/>
    </row>
    <row r="135" spans="16:32" x14ac:dyDescent="0.25"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26"/>
      <c r="AB135" s="9"/>
      <c r="AD135" s="9"/>
      <c r="AE135" s="1"/>
      <c r="AF135" s="1"/>
    </row>
    <row r="136" spans="16:32" x14ac:dyDescent="0.25"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26"/>
      <c r="AB136" s="9"/>
      <c r="AD136" s="9"/>
      <c r="AE136" s="1"/>
      <c r="AF136" s="1"/>
    </row>
    <row r="137" spans="16:32" x14ac:dyDescent="0.25"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26"/>
      <c r="AB137" s="9"/>
      <c r="AD137" s="9"/>
      <c r="AE137" s="1"/>
      <c r="AF137" s="1"/>
    </row>
    <row r="138" spans="16:32" x14ac:dyDescent="0.25"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26"/>
      <c r="AB138" s="9"/>
      <c r="AD138" s="9"/>
      <c r="AE138" s="1"/>
      <c r="AF138" s="1"/>
    </row>
    <row r="139" spans="16:32" x14ac:dyDescent="0.25"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26"/>
      <c r="AB139" s="9"/>
      <c r="AD139" s="9"/>
      <c r="AE139" s="1"/>
      <c r="AF139" s="1"/>
    </row>
    <row r="140" spans="16:32" x14ac:dyDescent="0.25"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26"/>
      <c r="AB140" s="9"/>
      <c r="AD140" s="9"/>
      <c r="AE140" s="1"/>
      <c r="AF140" s="1"/>
    </row>
    <row r="141" spans="16:32" x14ac:dyDescent="0.25"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26"/>
      <c r="AB141" s="9"/>
      <c r="AD141" s="9"/>
      <c r="AE141" s="1"/>
      <c r="AF141" s="1"/>
    </row>
    <row r="142" spans="16:32" x14ac:dyDescent="0.25"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26"/>
      <c r="AB142" s="9"/>
      <c r="AD142" s="9"/>
      <c r="AE142" s="1"/>
      <c r="AF142" s="1"/>
    </row>
    <row r="143" spans="16:32" x14ac:dyDescent="0.25"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26"/>
      <c r="AB143" s="9"/>
      <c r="AD143" s="9"/>
      <c r="AE143" s="1"/>
      <c r="AF143" s="1"/>
    </row>
    <row r="144" spans="16:32" x14ac:dyDescent="0.25"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26"/>
      <c r="AB144" s="9"/>
      <c r="AD144" s="9"/>
      <c r="AE144" s="1"/>
      <c r="AF144" s="1"/>
    </row>
    <row r="145" spans="16:32" x14ac:dyDescent="0.25"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26"/>
      <c r="AB145" s="9"/>
      <c r="AD145" s="9"/>
      <c r="AE145" s="1"/>
      <c r="AF145" s="1"/>
    </row>
    <row r="146" spans="16:32" x14ac:dyDescent="0.25"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26"/>
      <c r="AB146" s="9"/>
      <c r="AD146" s="9"/>
      <c r="AE146" s="1"/>
      <c r="AF146" s="1"/>
    </row>
    <row r="147" spans="16:32" x14ac:dyDescent="0.25"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26"/>
      <c r="AB147" s="9"/>
      <c r="AD147" s="9"/>
      <c r="AE147" s="1"/>
      <c r="AF147" s="1"/>
    </row>
    <row r="148" spans="16:32" x14ac:dyDescent="0.25"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26"/>
      <c r="AB148" s="9"/>
      <c r="AD148" s="9"/>
      <c r="AE148" s="1"/>
      <c r="AF148" s="1"/>
    </row>
    <row r="149" spans="16:32" x14ac:dyDescent="0.25"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26"/>
      <c r="AB149" s="9"/>
      <c r="AD149" s="9"/>
      <c r="AE149" s="1"/>
      <c r="AF149" s="1"/>
    </row>
    <row r="150" spans="16:32" x14ac:dyDescent="0.25"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26"/>
      <c r="AB150" s="9"/>
      <c r="AD150" s="9"/>
      <c r="AE150" s="1"/>
      <c r="AF150" s="1"/>
    </row>
  </sheetData>
  <mergeCells count="5">
    <mergeCell ref="J77:L77"/>
    <mergeCell ref="X78:Z78"/>
    <mergeCell ref="X77:Z77"/>
    <mergeCell ref="X79:Z79"/>
    <mergeCell ref="X80:Z80"/>
  </mergeCell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5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7109375" bestFit="1" customWidth="1"/>
    <col min="2" max="2" width="7.42578125" style="38" bestFit="1" customWidth="1"/>
    <col min="3" max="13" width="8.28515625" customWidth="1"/>
    <col min="14" max="23" width="8.28515625" style="12" customWidth="1"/>
    <col min="24" max="24" width="8.7109375" style="12" customWidth="1"/>
    <col min="25" max="25" width="15.85546875" customWidth="1"/>
  </cols>
  <sheetData>
    <row r="1" spans="1:34" ht="21.75" customHeight="1" x14ac:dyDescent="0.25">
      <c r="A1" s="3" t="s">
        <v>36</v>
      </c>
      <c r="B1" s="6" t="s">
        <v>48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1" t="s">
        <v>89</v>
      </c>
      <c r="B2" s="36" t="s">
        <v>68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9"/>
      <c r="P2" s="9"/>
      <c r="Q2" s="9"/>
      <c r="R2" s="9"/>
      <c r="S2" s="9"/>
      <c r="T2" s="9"/>
      <c r="U2" s="9"/>
      <c r="V2" s="35" t="s">
        <v>68</v>
      </c>
      <c r="W2" s="9"/>
      <c r="X2" s="9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1" t="s">
        <v>22</v>
      </c>
      <c r="B3" s="3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1" t="s">
        <v>38</v>
      </c>
      <c r="B4" s="3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30"/>
      <c r="X4" s="9"/>
      <c r="Y4" s="2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1" t="s">
        <v>16</v>
      </c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5">
      <c r="A6" s="1" t="s">
        <v>62</v>
      </c>
      <c r="B6" s="36" t="s">
        <v>96</v>
      </c>
      <c r="C6" s="7"/>
      <c r="D6" s="7"/>
      <c r="E6" s="7"/>
      <c r="F6" s="7"/>
      <c r="G6" s="17" t="s">
        <v>50</v>
      </c>
      <c r="H6" s="7"/>
      <c r="I6" s="7"/>
      <c r="J6" s="7"/>
      <c r="K6" s="7"/>
      <c r="L6" s="7"/>
      <c r="M6" s="7"/>
      <c r="N6" s="9"/>
      <c r="O6" s="9"/>
      <c r="P6" s="9"/>
      <c r="Q6" s="9"/>
      <c r="R6" s="17" t="s">
        <v>50</v>
      </c>
      <c r="S6" s="9"/>
      <c r="T6" s="9"/>
      <c r="U6" s="9"/>
      <c r="V6" s="9"/>
      <c r="W6" s="30"/>
      <c r="X6" s="9"/>
      <c r="Y6" s="2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5">
      <c r="A7" s="1" t="s">
        <v>0</v>
      </c>
      <c r="B7" s="36" t="s">
        <v>68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9"/>
      <c r="R7" s="9"/>
      <c r="S7" s="9"/>
      <c r="T7" s="9"/>
      <c r="V7" s="9"/>
      <c r="W7" s="9"/>
      <c r="X7" s="21" t="s">
        <v>68</v>
      </c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5">
      <c r="A8" s="1" t="s">
        <v>112</v>
      </c>
      <c r="B8" s="3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9"/>
      <c r="R8" s="9"/>
      <c r="S8" s="9"/>
      <c r="T8" s="9"/>
      <c r="U8" s="41"/>
      <c r="V8" s="9"/>
      <c r="W8" s="9"/>
      <c r="X8" s="9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1" t="s">
        <v>23</v>
      </c>
      <c r="B9" s="3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9"/>
      <c r="Q9" s="9"/>
      <c r="R9" s="9"/>
      <c r="S9" s="9"/>
      <c r="T9" s="9"/>
      <c r="U9" s="9"/>
      <c r="V9" s="9"/>
      <c r="W9" s="30"/>
      <c r="X9" s="9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1" t="s">
        <v>58</v>
      </c>
      <c r="B10" s="36"/>
      <c r="C10" s="7"/>
      <c r="D10" s="7"/>
      <c r="E10" s="7"/>
      <c r="F10" s="7"/>
      <c r="G10" s="7"/>
      <c r="H10" s="7"/>
      <c r="I10" s="7"/>
      <c r="J10" s="7"/>
      <c r="K10" s="41"/>
      <c r="L10" s="7"/>
      <c r="M10" s="7"/>
      <c r="N10" s="9"/>
      <c r="O10" s="9"/>
      <c r="P10" s="9"/>
      <c r="Q10" s="9"/>
      <c r="R10" s="9"/>
      <c r="S10" s="9"/>
      <c r="T10" s="9"/>
      <c r="U10" s="9"/>
      <c r="V10" s="9"/>
      <c r="W10" s="30"/>
      <c r="X10" s="9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1" t="s">
        <v>17</v>
      </c>
      <c r="B11" s="36" t="s">
        <v>50</v>
      </c>
      <c r="C11" s="7"/>
      <c r="D11" s="7"/>
      <c r="E11" s="7"/>
      <c r="F11" s="7"/>
      <c r="G11" s="7"/>
      <c r="H11" s="7"/>
      <c r="I11" s="17" t="s">
        <v>50</v>
      </c>
      <c r="J11" s="7"/>
      <c r="K11" s="7"/>
      <c r="L11" s="7"/>
      <c r="M11" s="7"/>
      <c r="N11" s="9"/>
      <c r="O11" s="9"/>
      <c r="P11" s="9"/>
      <c r="Q11" s="9"/>
      <c r="R11" s="9"/>
      <c r="S11" s="9"/>
      <c r="T11" s="9"/>
      <c r="U11" s="9"/>
      <c r="V11" s="9"/>
      <c r="W11" s="30"/>
      <c r="X11" s="9"/>
      <c r="Y11" s="2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1" t="s">
        <v>9</v>
      </c>
      <c r="B12" s="3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  <c r="P12" s="9"/>
      <c r="Q12" s="9"/>
      <c r="R12" s="9"/>
      <c r="S12" s="9"/>
      <c r="T12" s="9"/>
      <c r="U12" s="9"/>
      <c r="V12" s="9"/>
      <c r="W12" s="30"/>
      <c r="X12" s="9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" t="s">
        <v>24</v>
      </c>
      <c r="B13" s="3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 t="s">
        <v>1</v>
      </c>
      <c r="B14" s="36" t="s">
        <v>113</v>
      </c>
      <c r="C14" s="7"/>
      <c r="D14" s="7"/>
      <c r="E14" s="7"/>
      <c r="F14" s="7"/>
      <c r="G14" s="7"/>
      <c r="H14" s="40"/>
      <c r="I14" s="7"/>
      <c r="J14" s="7"/>
      <c r="K14" s="7"/>
      <c r="L14" s="7"/>
      <c r="M14" s="7"/>
      <c r="N14" s="7"/>
      <c r="O14" s="9"/>
      <c r="P14" s="9"/>
      <c r="Q14" s="9"/>
      <c r="R14" s="9"/>
      <c r="S14" s="9"/>
      <c r="T14" s="9"/>
      <c r="U14" s="35" t="s">
        <v>68</v>
      </c>
      <c r="V14" s="9"/>
      <c r="W14" s="35" t="s">
        <v>108</v>
      </c>
      <c r="X14" s="9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 t="s">
        <v>28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 t="s">
        <v>10</v>
      </c>
      <c r="B16" s="3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9"/>
      <c r="U16" s="9"/>
      <c r="V16" s="9"/>
      <c r="W16" s="9"/>
      <c r="X16" s="9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 t="s">
        <v>47</v>
      </c>
      <c r="B17" s="3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9"/>
      <c r="P17" s="9"/>
      <c r="Q17" s="9"/>
      <c r="R17" s="9"/>
      <c r="S17" s="9"/>
      <c r="T17" s="9"/>
      <c r="U17" s="9"/>
      <c r="V17" s="9"/>
      <c r="W17" s="30"/>
      <c r="X17" s="9"/>
      <c r="Y17" s="2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 t="s">
        <v>84</v>
      </c>
      <c r="B18" s="36" t="s">
        <v>115</v>
      </c>
      <c r="C18" s="17" t="s">
        <v>50</v>
      </c>
      <c r="D18" s="7"/>
      <c r="E18" s="7"/>
      <c r="F18" s="7"/>
      <c r="G18" s="7"/>
      <c r="H18" s="7"/>
      <c r="I18" s="35" t="s">
        <v>68</v>
      </c>
      <c r="J18" s="41" t="s">
        <v>94</v>
      </c>
      <c r="K18" s="7"/>
      <c r="L18" s="7"/>
      <c r="M18" s="7"/>
      <c r="N18" s="9"/>
      <c r="O18" s="9"/>
      <c r="P18" s="41"/>
      <c r="Q18" s="9"/>
      <c r="R18" s="9"/>
      <c r="S18" s="9"/>
      <c r="T18" s="9"/>
      <c r="U18" s="9"/>
      <c r="V18" s="35" t="s">
        <v>108</v>
      </c>
      <c r="W18" s="9"/>
      <c r="X18" s="4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67" t="s">
        <v>57</v>
      </c>
      <c r="B19" s="68" t="s">
        <v>116</v>
      </c>
      <c r="C19" s="69"/>
      <c r="D19" s="69"/>
      <c r="E19" s="69"/>
      <c r="F19" s="69"/>
      <c r="G19" s="69"/>
      <c r="H19" s="69"/>
      <c r="I19" s="70" t="s">
        <v>50</v>
      </c>
      <c r="J19" s="69"/>
      <c r="K19" s="69"/>
      <c r="L19" s="70" t="s">
        <v>50</v>
      </c>
      <c r="M19" s="69"/>
      <c r="N19" s="71"/>
      <c r="O19" s="71"/>
      <c r="P19" s="71"/>
      <c r="Q19" s="71"/>
      <c r="R19" s="72"/>
      <c r="S19" s="71"/>
      <c r="T19" s="71"/>
      <c r="U19" s="71"/>
      <c r="V19" s="71"/>
      <c r="W19" s="73" t="s">
        <v>68</v>
      </c>
      <c r="X19" s="74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75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s="78"/>
      <c r="Q20" s="78"/>
      <c r="R20" s="77"/>
      <c r="S20" s="78"/>
      <c r="T20" s="78"/>
      <c r="U20" s="78"/>
      <c r="V20" s="78"/>
      <c r="W20" s="79" t="s">
        <v>50</v>
      </c>
      <c r="X20" s="8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 t="s">
        <v>41</v>
      </c>
      <c r="B21" s="3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 t="s">
        <v>2</v>
      </c>
      <c r="B22" s="3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 t="s">
        <v>85</v>
      </c>
      <c r="B23" s="36" t="s">
        <v>127</v>
      </c>
      <c r="C23" s="7"/>
      <c r="D23" s="21" t="s">
        <v>68</v>
      </c>
      <c r="E23" s="7"/>
      <c r="F23" s="7"/>
      <c r="G23" s="7"/>
      <c r="H23" s="7"/>
      <c r="I23" s="7"/>
      <c r="J23" s="7"/>
      <c r="K23" s="7"/>
      <c r="L23" s="7"/>
      <c r="M23" s="7"/>
      <c r="N23" s="32"/>
      <c r="O23" s="32"/>
      <c r="P23" s="35" t="s">
        <v>68</v>
      </c>
      <c r="Q23" s="17" t="s">
        <v>96</v>
      </c>
      <c r="R23" s="17" t="s">
        <v>50</v>
      </c>
      <c r="S23" s="41"/>
      <c r="T23" s="41"/>
      <c r="U23" s="32"/>
      <c r="W23" s="33"/>
      <c r="X23" s="7"/>
      <c r="Y23" s="90" t="s">
        <v>50</v>
      </c>
      <c r="Z23" s="1"/>
      <c r="AA23" s="1"/>
      <c r="AB23" s="1"/>
      <c r="AC23" s="1"/>
      <c r="AD23" s="1"/>
      <c r="AE23" s="1"/>
      <c r="AF23" s="1"/>
      <c r="AG23" s="1"/>
      <c r="AH23" s="1"/>
    </row>
    <row r="24" spans="1:34" s="1" customFormat="1" x14ac:dyDescent="0.25">
      <c r="A24" s="1" t="s">
        <v>81</v>
      </c>
      <c r="B24" s="3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7"/>
      <c r="Y24" s="2"/>
    </row>
    <row r="25" spans="1:34" x14ac:dyDescent="0.25">
      <c r="A25" s="1" t="s">
        <v>45</v>
      </c>
      <c r="B25" s="36" t="s">
        <v>121</v>
      </c>
      <c r="C25" s="7"/>
      <c r="D25" s="21" t="s">
        <v>68</v>
      </c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9"/>
      <c r="Q25" s="9"/>
      <c r="R25" s="9"/>
      <c r="S25" s="9"/>
      <c r="T25" s="41"/>
      <c r="U25" s="9"/>
      <c r="V25" s="17" t="s">
        <v>50</v>
      </c>
      <c r="W25" s="7"/>
      <c r="X25" s="17" t="s">
        <v>50</v>
      </c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 t="s">
        <v>86</v>
      </c>
      <c r="B26" s="36" t="s">
        <v>118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9"/>
      <c r="R26" s="9"/>
      <c r="S26" s="9"/>
      <c r="T26" s="9"/>
      <c r="U26" s="21" t="s">
        <v>68</v>
      </c>
      <c r="V26" s="9"/>
      <c r="W26" s="17" t="s">
        <v>50</v>
      </c>
      <c r="X26" s="35" t="s">
        <v>68</v>
      </c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 t="s">
        <v>46</v>
      </c>
      <c r="B27" s="3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 t="s">
        <v>44</v>
      </c>
      <c r="B28" s="36" t="s">
        <v>68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35" t="s">
        <v>68</v>
      </c>
      <c r="P28" s="9"/>
      <c r="Q28" s="9"/>
      <c r="R28" s="9"/>
      <c r="S28" s="9"/>
      <c r="T28" s="9"/>
      <c r="U28" s="9"/>
      <c r="V28" s="9"/>
      <c r="W28" s="30"/>
      <c r="X28" s="7"/>
      <c r="Y28" s="2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 t="s">
        <v>39</v>
      </c>
      <c r="B29" s="3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 t="s">
        <v>40</v>
      </c>
      <c r="B30" s="3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 t="s">
        <v>61</v>
      </c>
      <c r="B31" s="37" t="s">
        <v>111</v>
      </c>
      <c r="C31" s="9"/>
      <c r="D31" s="7"/>
      <c r="E31" s="7"/>
      <c r="F31" s="7"/>
      <c r="G31" s="7"/>
      <c r="H31" s="1"/>
      <c r="I31" s="35" t="s">
        <v>68</v>
      </c>
      <c r="J31" s="7"/>
      <c r="K31" s="7"/>
      <c r="L31" s="7"/>
      <c r="M31" s="7"/>
      <c r="N31" s="21" t="s">
        <v>68</v>
      </c>
      <c r="O31" s="17" t="s">
        <v>50</v>
      </c>
      <c r="P31" s="9"/>
      <c r="Q31" s="35" t="s">
        <v>108</v>
      </c>
      <c r="R31" s="17" t="s">
        <v>50</v>
      </c>
      <c r="S31" s="9"/>
      <c r="T31" s="9"/>
      <c r="U31" s="9"/>
      <c r="V31" s="9"/>
      <c r="W31" s="30"/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 t="s">
        <v>29</v>
      </c>
      <c r="B32" s="3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 t="s">
        <v>18</v>
      </c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9"/>
      <c r="R33" s="9"/>
      <c r="S33" s="9"/>
      <c r="T33" s="9"/>
      <c r="U33" s="9"/>
      <c r="V33" s="9"/>
      <c r="W33" s="30"/>
      <c r="X33" s="9"/>
      <c r="Y33" s="2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 t="s">
        <v>30</v>
      </c>
      <c r="B34" s="3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  <c r="P34" s="9"/>
      <c r="Q34" s="41"/>
      <c r="R34" s="9"/>
      <c r="S34" s="9"/>
      <c r="T34" s="9"/>
      <c r="U34" s="9"/>
      <c r="V34" s="9"/>
      <c r="W34" s="30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 t="s">
        <v>107</v>
      </c>
      <c r="B35" s="3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9"/>
      <c r="R35" s="9"/>
      <c r="S35" s="9"/>
      <c r="T35" s="9"/>
      <c r="U35" s="9"/>
      <c r="V35" s="9"/>
      <c r="W35" s="61"/>
      <c r="X35" s="7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 t="s">
        <v>11</v>
      </c>
      <c r="B36" s="3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7"/>
      <c r="Y36" s="7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 t="s">
        <v>3</v>
      </c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7"/>
      <c r="Y37" s="7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 t="s">
        <v>31</v>
      </c>
      <c r="B38" s="3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9"/>
      <c r="P38" s="9"/>
      <c r="Q38" s="9"/>
      <c r="R38" s="9"/>
      <c r="S38" s="9"/>
      <c r="T38" s="9"/>
      <c r="U38" s="9"/>
      <c r="V38" s="9"/>
      <c r="W38" s="30"/>
      <c r="X38" s="9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 t="s">
        <v>42</v>
      </c>
      <c r="B39" s="36" t="s">
        <v>113</v>
      </c>
      <c r="C39" s="7"/>
      <c r="D39" s="7"/>
      <c r="E39" s="35" t="s">
        <v>68</v>
      </c>
      <c r="F39" s="7"/>
      <c r="G39" s="7"/>
      <c r="H39" s="7"/>
      <c r="I39" s="7"/>
      <c r="J39" s="7"/>
      <c r="K39" s="7"/>
      <c r="L39" s="7"/>
      <c r="M39" s="7"/>
      <c r="N39" s="9"/>
      <c r="O39" s="9"/>
      <c r="P39" s="9"/>
      <c r="Q39" s="9"/>
      <c r="R39" s="9"/>
      <c r="S39" s="9"/>
      <c r="T39" s="9"/>
      <c r="U39" s="35" t="s">
        <v>108</v>
      </c>
      <c r="V39" s="9"/>
      <c r="W39" s="30"/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 t="s">
        <v>4</v>
      </c>
      <c r="B40" s="3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 t="s">
        <v>5</v>
      </c>
      <c r="B41" s="3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  <c r="O41" s="9"/>
      <c r="P41" s="9"/>
      <c r="Q41" s="9"/>
      <c r="R41" s="9"/>
      <c r="S41" s="9"/>
      <c r="T41" s="9"/>
      <c r="U41" s="9"/>
      <c r="V41" s="9"/>
      <c r="W41" s="30"/>
      <c r="X41" s="9"/>
      <c r="Y41" s="2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 t="s">
        <v>88</v>
      </c>
      <c r="B42" s="3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30"/>
      <c r="R42" s="9"/>
      <c r="S42" s="9"/>
      <c r="T42" s="9"/>
      <c r="U42" s="9"/>
      <c r="V42" s="9"/>
      <c r="W42" s="9"/>
      <c r="X42" s="9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 t="s">
        <v>37</v>
      </c>
      <c r="B43" s="3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"/>
      <c r="O43" s="9"/>
      <c r="P43" s="9"/>
      <c r="Q43" s="9"/>
      <c r="R43" s="9"/>
      <c r="S43" s="9"/>
      <c r="T43" s="9"/>
      <c r="U43" s="9"/>
      <c r="V43" s="9"/>
      <c r="W43" s="30"/>
      <c r="X43" s="9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 t="s">
        <v>32</v>
      </c>
      <c r="B44" s="3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9"/>
      <c r="P44" s="9"/>
      <c r="Q44" s="9"/>
      <c r="R44" s="9"/>
      <c r="S44" s="9"/>
      <c r="T44" s="9"/>
      <c r="U44" s="9"/>
      <c r="V44" s="9"/>
      <c r="W44" s="30"/>
      <c r="X44" s="9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 t="s">
        <v>19</v>
      </c>
      <c r="B45" s="36" t="s">
        <v>68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9"/>
      <c r="P45" s="9"/>
      <c r="Q45" s="9"/>
      <c r="R45" s="9"/>
      <c r="S45" s="9"/>
      <c r="T45" s="9"/>
      <c r="U45" s="9"/>
      <c r="V45" s="9"/>
      <c r="W45" s="35" t="s">
        <v>68</v>
      </c>
      <c r="X45" s="9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 t="s">
        <v>12</v>
      </c>
      <c r="B46" s="36" t="s">
        <v>68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9"/>
      <c r="P46" s="9"/>
      <c r="Q46" s="9"/>
      <c r="R46" s="21" t="s">
        <v>68</v>
      </c>
      <c r="S46" s="9"/>
      <c r="T46" s="9"/>
      <c r="U46" s="9"/>
      <c r="V46" s="9"/>
      <c r="W46" s="30"/>
      <c r="X46" s="9"/>
      <c r="Y46" s="2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 t="s">
        <v>105</v>
      </c>
      <c r="B47" s="36" t="s">
        <v>68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9"/>
      <c r="P47" s="9"/>
      <c r="Q47" s="9"/>
      <c r="R47" s="9"/>
      <c r="S47" s="9"/>
      <c r="T47" s="9"/>
      <c r="U47" s="9"/>
      <c r="V47" s="9"/>
      <c r="W47" s="61"/>
      <c r="X47" s="35" t="s">
        <v>68</v>
      </c>
      <c r="Y47" s="2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 t="s">
        <v>104</v>
      </c>
      <c r="B48" s="3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9"/>
      <c r="P48" s="9"/>
      <c r="Q48" s="9"/>
      <c r="R48" s="9"/>
      <c r="S48" s="9"/>
      <c r="T48" s="9"/>
      <c r="U48" s="9"/>
      <c r="V48" s="9"/>
      <c r="W48" s="61"/>
      <c r="X48" s="9"/>
      <c r="Y48" s="2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 t="s">
        <v>6</v>
      </c>
      <c r="B49" s="3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9"/>
      <c r="P49" s="9"/>
      <c r="Q49" s="9"/>
      <c r="R49" s="9"/>
      <c r="S49" s="9"/>
      <c r="T49" s="9"/>
      <c r="U49" s="9"/>
      <c r="V49" s="9"/>
      <c r="W49" s="30"/>
      <c r="X49" s="9"/>
      <c r="Y49" s="2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 t="s">
        <v>7</v>
      </c>
      <c r="B50" s="36" t="s">
        <v>68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9"/>
      <c r="P50" s="9"/>
      <c r="Q50" s="9"/>
      <c r="R50" s="9"/>
      <c r="S50" s="9"/>
      <c r="T50" s="9"/>
      <c r="U50" s="9"/>
      <c r="V50" s="9"/>
      <c r="W50" s="35" t="s">
        <v>68</v>
      </c>
      <c r="X50" s="9"/>
      <c r="Y50" s="2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 t="s">
        <v>59</v>
      </c>
      <c r="B51" s="3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  <c r="P51" s="9"/>
      <c r="Q51" s="9"/>
      <c r="R51" s="9"/>
      <c r="S51" s="9"/>
      <c r="T51" s="9"/>
      <c r="U51" s="9"/>
      <c r="V51" s="9"/>
      <c r="W51" s="30"/>
      <c r="X51" s="9"/>
      <c r="Y51" s="2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" t="s">
        <v>64</v>
      </c>
      <c r="B52" s="3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7"/>
      <c r="P52" s="7"/>
      <c r="Q52" s="9"/>
      <c r="R52" s="7"/>
      <c r="S52" s="9"/>
      <c r="T52" s="9"/>
      <c r="U52" s="9"/>
      <c r="V52" s="9"/>
      <c r="W52" s="7"/>
      <c r="X52" s="7"/>
      <c r="Y52" s="2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" t="s">
        <v>51</v>
      </c>
      <c r="B53" s="36" t="s">
        <v>93</v>
      </c>
      <c r="C53" s="7"/>
      <c r="D53" s="7"/>
      <c r="E53" s="7"/>
      <c r="F53" s="7"/>
      <c r="G53" s="7"/>
      <c r="H53" s="7"/>
      <c r="I53" s="7"/>
      <c r="J53" s="7"/>
      <c r="K53" s="41"/>
      <c r="L53" s="35" t="s">
        <v>68</v>
      </c>
      <c r="M53" s="17" t="s">
        <v>50</v>
      </c>
      <c r="N53" s="9"/>
      <c r="O53" s="9"/>
      <c r="P53" s="9"/>
      <c r="Q53" s="9"/>
      <c r="R53" s="9"/>
      <c r="S53" s="9"/>
      <c r="T53" s="9"/>
      <c r="U53" s="9"/>
      <c r="V53" s="9"/>
      <c r="W53" s="30"/>
      <c r="X53" s="9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" t="s">
        <v>63</v>
      </c>
      <c r="B54" s="3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9"/>
      <c r="P54" s="9"/>
      <c r="Q54" s="9"/>
      <c r="R54" s="9"/>
      <c r="S54" s="9"/>
      <c r="T54" s="9"/>
      <c r="U54" s="9"/>
      <c r="V54" s="9"/>
      <c r="W54" s="30"/>
      <c r="X54" s="9"/>
      <c r="Y54" s="2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 t="s">
        <v>13</v>
      </c>
      <c r="B55" s="3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 t="s">
        <v>25</v>
      </c>
      <c r="B56" s="3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9"/>
      <c r="P56" s="9"/>
      <c r="Q56" s="9"/>
      <c r="R56" s="9"/>
      <c r="S56" s="9"/>
      <c r="T56" s="9"/>
      <c r="U56" s="9"/>
      <c r="V56" s="9"/>
      <c r="W56" s="30"/>
      <c r="X56" s="9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 t="s">
        <v>82</v>
      </c>
      <c r="B57" s="36"/>
      <c r="C57" s="7"/>
      <c r="D57" s="7"/>
      <c r="E57" s="7"/>
      <c r="F57" s="7"/>
      <c r="G57" s="7"/>
      <c r="H57" s="7"/>
      <c r="I57" s="7"/>
      <c r="J57" s="7"/>
      <c r="K57" s="7"/>
      <c r="L57" s="1"/>
      <c r="M57" s="7"/>
      <c r="N57" s="9"/>
      <c r="O57" s="9"/>
      <c r="P57" s="9"/>
      <c r="Q57" s="9"/>
      <c r="R57" s="9"/>
      <c r="S57" s="9"/>
      <c r="T57" s="9"/>
      <c r="U57" s="9"/>
      <c r="V57" s="9"/>
      <c r="W57" s="30"/>
      <c r="X57" s="9"/>
      <c r="Y57" s="2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 t="s">
        <v>26</v>
      </c>
      <c r="B58" s="37" t="s">
        <v>68</v>
      </c>
      <c r="C58" s="9"/>
      <c r="D58" s="7"/>
      <c r="E58" s="7"/>
      <c r="F58" s="7"/>
      <c r="G58" s="7"/>
      <c r="H58" s="1"/>
      <c r="I58" s="35" t="s">
        <v>68</v>
      </c>
      <c r="J58" s="7"/>
      <c r="K58" s="7"/>
      <c r="L58" s="7"/>
      <c r="M58" s="7"/>
      <c r="N58" s="9"/>
      <c r="O58" s="9"/>
      <c r="P58" s="9"/>
      <c r="Q58" s="9"/>
      <c r="R58" s="9"/>
      <c r="S58" s="9"/>
      <c r="T58" s="9"/>
      <c r="U58" s="9"/>
      <c r="V58" s="9"/>
      <c r="W58" s="30"/>
      <c r="X58" s="7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 t="s">
        <v>106</v>
      </c>
      <c r="B59" s="37" t="s">
        <v>50</v>
      </c>
      <c r="C59" s="9"/>
      <c r="D59" s="7"/>
      <c r="E59" s="7"/>
      <c r="F59" s="7"/>
      <c r="G59" s="7"/>
      <c r="H59" s="1"/>
      <c r="I59" s="35"/>
      <c r="J59" s="7"/>
      <c r="K59" s="7"/>
      <c r="L59" s="7"/>
      <c r="M59" s="7"/>
      <c r="N59" s="9"/>
      <c r="O59" s="9"/>
      <c r="P59" s="9"/>
      <c r="Q59" s="9"/>
      <c r="R59" s="9"/>
      <c r="S59" s="17" t="s">
        <v>50</v>
      </c>
      <c r="T59" s="9"/>
      <c r="U59" s="9"/>
      <c r="V59" s="9"/>
      <c r="W59" s="61"/>
      <c r="X59" s="9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 t="s">
        <v>33</v>
      </c>
      <c r="B60" s="36" t="s">
        <v>50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9"/>
      <c r="O60" s="9"/>
      <c r="P60" s="9"/>
      <c r="Q60" s="9"/>
      <c r="R60" s="9"/>
      <c r="S60" s="9"/>
      <c r="T60" s="9"/>
      <c r="U60" s="9"/>
      <c r="V60" s="9"/>
      <c r="W60" s="30"/>
      <c r="X60" s="17" t="s">
        <v>50</v>
      </c>
      <c r="Y60" s="2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 t="s">
        <v>60</v>
      </c>
      <c r="B61" s="36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30"/>
      <c r="X61" s="9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 t="s">
        <v>20</v>
      </c>
      <c r="B62" s="36" t="s">
        <v>68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9"/>
      <c r="O62" s="9"/>
      <c r="P62" s="9"/>
      <c r="Q62" s="41"/>
      <c r="R62" s="35" t="s">
        <v>68</v>
      </c>
      <c r="S62" s="9"/>
      <c r="T62" s="9"/>
      <c r="U62" s="9"/>
      <c r="V62" s="9"/>
      <c r="W62" s="30"/>
      <c r="X62" s="9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 t="s">
        <v>27</v>
      </c>
      <c r="B63" s="3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9"/>
      <c r="O63" s="9"/>
      <c r="P63" s="9"/>
      <c r="Q63" s="9"/>
      <c r="R63" s="9"/>
      <c r="S63" s="9"/>
      <c r="T63" s="9"/>
      <c r="U63" s="9"/>
      <c r="V63" s="9"/>
      <c r="W63" s="30"/>
      <c r="X63" s="9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 t="s">
        <v>14</v>
      </c>
      <c r="B64" s="3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9"/>
      <c r="O64" s="9"/>
      <c r="P64" s="9"/>
      <c r="Q64" s="9"/>
      <c r="R64" s="9"/>
      <c r="S64" s="9"/>
      <c r="T64" s="9"/>
      <c r="U64" s="9"/>
      <c r="V64" s="9"/>
      <c r="W64" s="30"/>
      <c r="X64" s="9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 t="s">
        <v>15</v>
      </c>
      <c r="B65" s="36" t="s">
        <v>96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17" t="s">
        <v>50</v>
      </c>
      <c r="N65" s="17" t="s">
        <v>50</v>
      </c>
      <c r="O65" s="9"/>
      <c r="P65" s="9"/>
      <c r="Q65" s="9"/>
      <c r="R65" s="9"/>
      <c r="S65" s="9"/>
      <c r="T65" s="9"/>
      <c r="U65" s="9"/>
      <c r="V65" s="9"/>
      <c r="W65" s="30"/>
      <c r="X65" s="9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 t="s">
        <v>80</v>
      </c>
      <c r="B66" s="36" t="s">
        <v>113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"/>
      <c r="O66" s="9"/>
      <c r="P66" s="7"/>
      <c r="Q66" s="9"/>
      <c r="R66" s="9"/>
      <c r="S66" s="9"/>
      <c r="T66" s="9"/>
      <c r="U66" s="9"/>
      <c r="V66" s="35" t="s">
        <v>68</v>
      </c>
      <c r="W66" s="30"/>
      <c r="X66" s="35" t="s">
        <v>108</v>
      </c>
      <c r="Y66" s="2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 t="s">
        <v>34</v>
      </c>
      <c r="B67" s="3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9"/>
      <c r="Q67" s="9"/>
      <c r="R67" s="9"/>
      <c r="S67" s="7"/>
      <c r="T67" s="9"/>
      <c r="U67" s="9"/>
      <c r="V67" s="9"/>
      <c r="W67" s="30"/>
      <c r="X67" s="9"/>
      <c r="Y67" s="2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 t="s">
        <v>56</v>
      </c>
      <c r="B68" s="36" t="s">
        <v>50</v>
      </c>
      <c r="C68" s="7"/>
      <c r="D68" s="7"/>
      <c r="E68" s="7"/>
      <c r="F68" s="7"/>
      <c r="G68" s="7"/>
      <c r="H68" s="7"/>
      <c r="I68" s="17" t="s">
        <v>50</v>
      </c>
      <c r="J68" s="7"/>
      <c r="K68" s="7"/>
      <c r="L68" s="7"/>
      <c r="M68" s="41" t="s">
        <v>98</v>
      </c>
      <c r="N68" s="9"/>
      <c r="O68" s="9"/>
      <c r="P68" s="9"/>
      <c r="Q68" s="41"/>
      <c r="R68" s="9"/>
      <c r="S68" s="9"/>
      <c r="T68" s="9"/>
      <c r="U68" s="9"/>
      <c r="V68" s="9"/>
      <c r="W68" s="30"/>
      <c r="X68" s="9"/>
      <c r="Y68" s="2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 t="s">
        <v>8</v>
      </c>
      <c r="B69" s="36" t="s">
        <v>96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9"/>
      <c r="O69" s="9"/>
      <c r="P69" s="9"/>
      <c r="Q69" s="9"/>
      <c r="R69" s="9"/>
      <c r="S69" s="9"/>
      <c r="T69" s="9"/>
      <c r="U69" s="9"/>
      <c r="V69" s="9"/>
      <c r="W69" s="17" t="s">
        <v>50</v>
      </c>
      <c r="X69" s="41"/>
      <c r="Y69" s="90" t="s">
        <v>50</v>
      </c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 t="s">
        <v>83</v>
      </c>
      <c r="B70" s="37" t="s">
        <v>115</v>
      </c>
      <c r="C70" s="7"/>
      <c r="D70" s="7"/>
      <c r="E70" s="7"/>
      <c r="F70" s="7"/>
      <c r="G70" s="7"/>
      <c r="H70" s="7"/>
      <c r="I70" s="7"/>
      <c r="J70" s="35" t="s">
        <v>68</v>
      </c>
      <c r="K70" s="7"/>
      <c r="L70" s="7"/>
      <c r="M70" s="7"/>
      <c r="N70" s="9"/>
      <c r="O70" s="17" t="s">
        <v>50</v>
      </c>
      <c r="P70" s="9"/>
      <c r="Q70" s="9"/>
      <c r="R70" s="9"/>
      <c r="S70" s="9"/>
      <c r="T70" s="9"/>
      <c r="U70" s="9"/>
      <c r="V70" s="9"/>
      <c r="W70" s="7"/>
      <c r="X70" s="41"/>
      <c r="Y70" s="35" t="s">
        <v>108</v>
      </c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 t="s">
        <v>21</v>
      </c>
      <c r="B71" s="3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9"/>
      <c r="O71" s="9"/>
      <c r="P71" s="9"/>
      <c r="Q71" s="9"/>
      <c r="R71" s="9"/>
      <c r="S71" s="9"/>
      <c r="T71" s="9"/>
      <c r="U71" s="9"/>
      <c r="V71" s="9"/>
      <c r="W71" s="7"/>
      <c r="X71" s="9"/>
      <c r="Y71" s="2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 t="s">
        <v>35</v>
      </c>
      <c r="B72" s="3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9"/>
      <c r="O72" s="9"/>
      <c r="P72" s="9"/>
      <c r="Q72" s="9"/>
      <c r="R72" s="9"/>
      <c r="S72" s="9"/>
      <c r="T72" s="9"/>
      <c r="U72" s="9"/>
      <c r="V72" s="9"/>
      <c r="W72" s="30"/>
      <c r="X72" s="9"/>
      <c r="Y72" s="2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1"/>
      <c r="N73" s="9"/>
      <c r="O73" s="9"/>
      <c r="P73" s="9"/>
      <c r="Q73" s="9"/>
      <c r="R73" s="9"/>
      <c r="S73" s="9"/>
      <c r="T73" s="13"/>
      <c r="U73" s="9"/>
      <c r="V73" s="9"/>
      <c r="W73" s="13"/>
      <c r="X73" s="9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4" t="s">
        <v>53</v>
      </c>
      <c r="N74" s="9"/>
      <c r="O74" s="9"/>
      <c r="P74" s="9"/>
      <c r="Q74" s="9"/>
      <c r="R74" s="9"/>
      <c r="S74" s="9"/>
      <c r="T74" s="13"/>
      <c r="U74" s="9"/>
      <c r="V74" s="9"/>
      <c r="W74" s="13"/>
      <c r="X74" s="9"/>
      <c r="Y74" s="2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6" t="s">
        <v>54</v>
      </c>
      <c r="N75" s="9"/>
      <c r="O75" s="9"/>
      <c r="P75" s="9"/>
      <c r="Q75" s="9"/>
      <c r="R75" s="9"/>
      <c r="S75" s="9"/>
      <c r="T75" s="13"/>
      <c r="U75" s="9"/>
      <c r="V75" s="9"/>
      <c r="W75" s="13"/>
      <c r="X75" s="9"/>
      <c r="Y75" s="2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8" t="s">
        <v>55</v>
      </c>
      <c r="N76" s="9"/>
      <c r="O76" s="9"/>
      <c r="P76" s="9"/>
      <c r="Q76" s="9"/>
      <c r="R76" s="9"/>
      <c r="S76" s="9"/>
      <c r="T76" s="13"/>
      <c r="U76" s="9"/>
      <c r="V76" s="9"/>
      <c r="W76" s="13"/>
      <c r="X76" s="9"/>
      <c r="Y76" s="2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5" t="s">
        <v>52</v>
      </c>
      <c r="N77" s="9"/>
      <c r="O77" s="9"/>
      <c r="P77" s="9"/>
      <c r="Q77" s="9"/>
      <c r="R77" s="9"/>
      <c r="S77" s="9"/>
      <c r="T77" s="13"/>
      <c r="U77" s="9"/>
      <c r="V77" s="9"/>
      <c r="W77" s="13"/>
      <c r="X77" s="9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20" t="s">
        <v>69</v>
      </c>
      <c r="N78" s="9"/>
      <c r="O78" s="9"/>
      <c r="P78" s="9"/>
      <c r="Q78" s="9"/>
      <c r="R78" s="9"/>
      <c r="S78" s="9"/>
      <c r="T78" s="13"/>
      <c r="U78" s="9"/>
      <c r="V78" s="9"/>
      <c r="W78" s="9"/>
      <c r="X78" s="9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23" t="s">
        <v>90</v>
      </c>
      <c r="N79" s="9"/>
      <c r="O79" s="9"/>
      <c r="P79" s="9"/>
      <c r="Q79" s="9"/>
      <c r="R79" s="9"/>
      <c r="S79" s="9"/>
      <c r="T79" s="13"/>
      <c r="U79" s="9"/>
      <c r="V79" s="9"/>
      <c r="W79" s="9"/>
      <c r="X79" s="9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39" t="s">
        <v>92</v>
      </c>
      <c r="N80" s="9"/>
      <c r="O80" s="9"/>
      <c r="P80" s="9"/>
      <c r="Q80" s="9"/>
      <c r="R80" s="9"/>
      <c r="S80" s="9"/>
      <c r="T80" s="13"/>
      <c r="U80" s="9"/>
      <c r="V80" s="9"/>
      <c r="W80" s="13"/>
      <c r="X80" s="9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90" t="s">
        <v>126</v>
      </c>
      <c r="N81" s="9"/>
      <c r="O81" s="9"/>
      <c r="P81" s="9"/>
      <c r="Q81" s="9"/>
      <c r="R81" s="9"/>
      <c r="S81" s="9"/>
      <c r="T81" s="13"/>
      <c r="U81" s="9"/>
      <c r="V81" s="9"/>
      <c r="W81" s="9"/>
      <c r="X81" s="9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N82" s="9"/>
      <c r="O82" s="9"/>
      <c r="P82" s="9"/>
      <c r="Q82" s="9"/>
      <c r="R82" s="9"/>
      <c r="S82" s="9"/>
      <c r="T82" s="13"/>
      <c r="U82" s="9"/>
      <c r="V82" s="9"/>
      <c r="W82" s="13"/>
      <c r="X82" s="9"/>
      <c r="Y82" s="2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N83" s="9"/>
      <c r="O83" s="9"/>
      <c r="P83" s="9"/>
      <c r="Q83" s="9"/>
      <c r="R83" s="9"/>
      <c r="S83" s="9"/>
      <c r="T83" s="13"/>
      <c r="U83" s="9"/>
      <c r="V83" s="9"/>
      <c r="W83" s="9"/>
      <c r="X83" s="9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N84" s="9"/>
      <c r="O84" s="9"/>
      <c r="P84" s="9"/>
      <c r="Q84" s="9"/>
      <c r="R84" s="9"/>
      <c r="S84" s="9"/>
      <c r="T84" s="13"/>
      <c r="U84" s="9"/>
      <c r="V84" s="9"/>
      <c r="W84" s="13"/>
      <c r="X84" s="9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N85" s="9"/>
      <c r="O85" s="9"/>
      <c r="P85" s="9"/>
      <c r="Q85" s="9"/>
      <c r="R85" s="9"/>
      <c r="S85" s="9"/>
      <c r="T85" s="13"/>
      <c r="U85" s="9"/>
      <c r="V85" s="9"/>
      <c r="W85" s="13"/>
      <c r="X85" s="9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N87" s="9"/>
      <c r="O87" s="9"/>
      <c r="P87" s="9"/>
      <c r="Q87" s="9"/>
      <c r="R87" s="9"/>
      <c r="S87" s="9"/>
      <c r="T87" s="13"/>
      <c r="U87" s="9"/>
      <c r="V87" s="9"/>
      <c r="W87" s="13"/>
      <c r="X87" s="9"/>
      <c r="Y87" s="2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N88" s="9"/>
      <c r="O88" s="9"/>
      <c r="P88" s="9"/>
      <c r="Q88" s="9"/>
      <c r="R88" s="9"/>
      <c r="S88" s="9"/>
      <c r="T88" s="13"/>
      <c r="U88" s="9"/>
      <c r="V88" s="9"/>
      <c r="W88" s="13"/>
      <c r="X88" s="9"/>
      <c r="Y88" s="2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N89" s="9"/>
      <c r="O89" s="9"/>
      <c r="P89" s="9"/>
      <c r="Q89" s="9"/>
      <c r="R89" s="9"/>
      <c r="S89" s="9"/>
      <c r="T89" s="9"/>
      <c r="U89" s="9"/>
      <c r="V89" s="9"/>
      <c r="W89" s="13"/>
      <c r="X89" s="9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N90" s="9"/>
      <c r="O90" s="9"/>
      <c r="P90" s="9"/>
      <c r="Q90" s="9"/>
      <c r="R90" s="9"/>
      <c r="S90" s="9"/>
      <c r="T90" s="13"/>
      <c r="U90" s="9"/>
      <c r="V90" s="9"/>
      <c r="W90" s="9"/>
      <c r="X90" s="9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N91" s="9"/>
      <c r="O91" s="9"/>
      <c r="P91" s="9"/>
      <c r="Q91" s="9"/>
      <c r="R91" s="9"/>
      <c r="S91" s="9"/>
      <c r="T91" s="13"/>
      <c r="U91" s="9"/>
      <c r="V91" s="9"/>
      <c r="W91" s="9"/>
      <c r="X91" s="9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N92" s="9"/>
      <c r="O92" s="9"/>
      <c r="P92" s="9"/>
      <c r="Q92" s="9"/>
      <c r="R92" s="9"/>
      <c r="S92" s="9"/>
      <c r="T92" s="13"/>
      <c r="U92" s="9"/>
      <c r="V92" s="9"/>
      <c r="W92" s="13"/>
      <c r="X92" s="9"/>
      <c r="Y92" s="2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N93" s="9"/>
      <c r="O93" s="9"/>
      <c r="P93" s="9"/>
      <c r="Q93" s="9"/>
      <c r="R93" s="9"/>
      <c r="S93" s="9"/>
      <c r="T93" s="13"/>
      <c r="U93" s="9"/>
      <c r="V93" s="9"/>
      <c r="W93" s="13"/>
      <c r="X93" s="9"/>
      <c r="Y93" s="2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N94" s="9"/>
      <c r="O94" s="9"/>
      <c r="P94" s="9"/>
      <c r="Q94" s="9"/>
      <c r="R94" s="9"/>
      <c r="S94" s="9"/>
      <c r="T94" s="13"/>
      <c r="U94" s="9"/>
      <c r="V94" s="9"/>
      <c r="W94" s="13"/>
      <c r="X94" s="9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N95" s="9"/>
      <c r="O95" s="9"/>
      <c r="P95" s="9"/>
      <c r="Q95" s="9"/>
      <c r="R95" s="9"/>
      <c r="S95" s="9"/>
      <c r="T95" s="13"/>
      <c r="U95" s="9"/>
      <c r="V95" s="9"/>
      <c r="W95" s="9"/>
      <c r="X95" s="9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N96" s="9"/>
      <c r="O96" s="9"/>
      <c r="P96" s="9"/>
      <c r="Q96" s="9"/>
      <c r="R96" s="9"/>
      <c r="S96" s="9"/>
      <c r="T96" s="13"/>
      <c r="U96" s="9"/>
      <c r="V96" s="9"/>
      <c r="W96" s="13"/>
      <c r="X96" s="9"/>
      <c r="Y96" s="2"/>
      <c r="Z96" s="1"/>
      <c r="AA96" s="1"/>
      <c r="AB96" s="1"/>
      <c r="AC96" s="1"/>
      <c r="AD96" s="1"/>
      <c r="AE96" s="1"/>
      <c r="AF96" s="1"/>
      <c r="AG96" s="1"/>
      <c r="AH96" s="1"/>
    </row>
    <row r="97" spans="14:34" x14ac:dyDescent="0.25">
      <c r="N97" s="9"/>
      <c r="O97" s="9"/>
      <c r="P97" s="9"/>
      <c r="Q97" s="9"/>
      <c r="R97" s="9"/>
      <c r="S97" s="9"/>
      <c r="T97" s="13"/>
      <c r="U97" s="9"/>
      <c r="V97" s="9"/>
      <c r="W97" s="13"/>
      <c r="X97" s="9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4:34" x14ac:dyDescent="0.25">
      <c r="N98" s="9"/>
      <c r="O98" s="9"/>
      <c r="P98" s="9"/>
      <c r="Q98" s="9"/>
      <c r="R98" s="9"/>
      <c r="S98" s="9"/>
      <c r="T98" s="13"/>
      <c r="U98" s="9"/>
      <c r="V98" s="9"/>
      <c r="W98" s="13"/>
      <c r="X98" s="9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4:34" x14ac:dyDescent="0.25">
      <c r="N99" s="9"/>
      <c r="O99" s="9"/>
      <c r="P99" s="9"/>
      <c r="Q99" s="9"/>
      <c r="R99" s="9"/>
      <c r="S99" s="9"/>
      <c r="T99" s="13"/>
      <c r="U99" s="9"/>
      <c r="V99" s="9"/>
      <c r="W99" s="13"/>
      <c r="X99" s="9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4:34" x14ac:dyDescent="0.25">
      <c r="N100" s="9"/>
      <c r="O100" s="9"/>
      <c r="P100" s="9"/>
      <c r="Q100" s="9"/>
      <c r="R100" s="9"/>
      <c r="S100" s="9"/>
      <c r="T100" s="13"/>
      <c r="U100" s="9"/>
      <c r="V100" s="9"/>
      <c r="W100" s="13"/>
      <c r="X100" s="9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4:34" x14ac:dyDescent="0.25">
      <c r="N101" s="9"/>
      <c r="O101" s="9"/>
      <c r="P101" s="9"/>
      <c r="Q101" s="9"/>
      <c r="R101" s="9"/>
      <c r="S101" s="9"/>
      <c r="T101" s="13"/>
      <c r="U101" s="9"/>
      <c r="V101" s="9"/>
      <c r="W101" s="9"/>
      <c r="X101" s="9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4:34" x14ac:dyDescent="0.25">
      <c r="N102" s="9"/>
      <c r="O102" s="9"/>
      <c r="P102" s="9"/>
      <c r="Q102" s="9"/>
      <c r="R102" s="9"/>
      <c r="S102" s="9"/>
      <c r="T102" s="13"/>
      <c r="U102" s="9"/>
      <c r="V102" s="9"/>
      <c r="W102" s="13"/>
      <c r="X102" s="9"/>
      <c r="Y102" s="2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4:34" x14ac:dyDescent="0.25">
      <c r="N103" s="9"/>
      <c r="O103" s="9"/>
      <c r="P103" s="9"/>
      <c r="Q103" s="9"/>
      <c r="R103" s="9"/>
      <c r="S103" s="9"/>
      <c r="T103" s="13"/>
      <c r="U103" s="9"/>
      <c r="V103" s="9"/>
      <c r="W103" s="13"/>
      <c r="X103" s="9"/>
      <c r="Y103" s="2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4:34" x14ac:dyDescent="0.25">
      <c r="N104" s="9"/>
      <c r="O104" s="9"/>
      <c r="P104" s="9"/>
      <c r="Q104" s="9"/>
      <c r="R104" s="9"/>
      <c r="S104" s="9"/>
      <c r="T104" s="13"/>
      <c r="U104" s="9"/>
      <c r="V104" s="9"/>
      <c r="W104" s="13"/>
      <c r="X104" s="9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4:34" x14ac:dyDescent="0.25">
      <c r="N105" s="9"/>
      <c r="O105" s="9"/>
      <c r="P105" s="9"/>
      <c r="Q105" s="9"/>
      <c r="R105" s="9"/>
      <c r="S105" s="9"/>
      <c r="T105" s="13"/>
      <c r="U105" s="9"/>
      <c r="V105" s="9"/>
      <c r="W105" s="9"/>
      <c r="X105" s="9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4:34" x14ac:dyDescent="0.25"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4:34" x14ac:dyDescent="0.25"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4:34" x14ac:dyDescent="0.25"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4:34" x14ac:dyDescent="0.25"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4:34" x14ac:dyDescent="0.25"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4:34" x14ac:dyDescent="0.25"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4:34" x14ac:dyDescent="0.25"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4:34" x14ac:dyDescent="0.25"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4:34" x14ac:dyDescent="0.25"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4:34" x14ac:dyDescent="0.25"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4:34" x14ac:dyDescent="0.25"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4:34" x14ac:dyDescent="0.25"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4:34" x14ac:dyDescent="0.25"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4:34" x14ac:dyDescent="0.25"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4:34" x14ac:dyDescent="0.25"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4:34" x14ac:dyDescent="0.25"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4:34" x14ac:dyDescent="0.25"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4:34" x14ac:dyDescent="0.25"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4:34" x14ac:dyDescent="0.25"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4:34" x14ac:dyDescent="0.25"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4:34" x14ac:dyDescent="0.25"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4:34" x14ac:dyDescent="0.25"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4:34" x14ac:dyDescent="0.25"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4:34" x14ac:dyDescent="0.25"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4:34" x14ac:dyDescent="0.25"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4:34" x14ac:dyDescent="0.25"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4:34" x14ac:dyDescent="0.25"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4:34" x14ac:dyDescent="0.25"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4:34" x14ac:dyDescent="0.25"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4:34" x14ac:dyDescent="0.25"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4:34" x14ac:dyDescent="0.25"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4:34" x14ac:dyDescent="0.25"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4:34" x14ac:dyDescent="0.25"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4:34" x14ac:dyDescent="0.25"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4:34" x14ac:dyDescent="0.25"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4:34" x14ac:dyDescent="0.25"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4:34" x14ac:dyDescent="0.25"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4:34" x14ac:dyDescent="0.25"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4:34" x14ac:dyDescent="0.25"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4:34" x14ac:dyDescent="0.25"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</sheetData>
  <sortState ref="A2:K62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7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7109375" bestFit="1" customWidth="1"/>
    <col min="2" max="13" width="8.7109375" customWidth="1"/>
    <col min="14" max="16" width="8.7109375" style="12" customWidth="1"/>
    <col min="17" max="17" width="13.42578125" style="12" customWidth="1"/>
    <col min="18" max="22" width="8.7109375" style="12" customWidth="1"/>
    <col min="23" max="23" width="12.42578125" style="12" customWidth="1"/>
    <col min="24" max="24" width="8" style="12" customWidth="1"/>
    <col min="25" max="25" width="7.5703125" customWidth="1"/>
  </cols>
  <sheetData>
    <row r="1" spans="1:34" ht="21.75" customHeight="1" x14ac:dyDescent="0.25">
      <c r="A1" s="3" t="s">
        <v>36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/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0" x14ac:dyDescent="0.25">
      <c r="A3" s="1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>
        <f>SUM(B3:L3)</f>
        <v>0</v>
      </c>
      <c r="N3" s="9"/>
      <c r="O3" s="9"/>
      <c r="P3" s="9"/>
      <c r="Q3" s="63" t="s">
        <v>109</v>
      </c>
      <c r="R3" s="9">
        <v>100</v>
      </c>
      <c r="S3" s="9"/>
      <c r="T3" s="9"/>
      <c r="U3" s="9">
        <v>50</v>
      </c>
      <c r="V3" s="9"/>
      <c r="W3" s="9"/>
      <c r="X3" s="9"/>
      <c r="Y3" s="7">
        <f>SUM(N3:X3)</f>
        <v>150</v>
      </c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5">
      <c r="A4" s="1" t="s">
        <v>70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>
        <f t="shared" ref="M4:M17" si="0">SUM(B4:L4)</f>
        <v>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7">
        <f t="shared" ref="Y4:Y17" si="1">SUM(N4:X4)</f>
        <v>0</v>
      </c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1" t="s">
        <v>76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>
        <f t="shared" si="0"/>
        <v>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7">
        <f t="shared" si="1"/>
        <v>0</v>
      </c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5">
      <c r="A6" s="1" t="s">
        <v>95</v>
      </c>
      <c r="B6" s="7"/>
      <c r="C6" s="7"/>
      <c r="D6" s="7"/>
      <c r="E6" s="7"/>
      <c r="F6" s="7"/>
      <c r="G6" s="7"/>
      <c r="H6" s="7"/>
      <c r="I6" s="7"/>
      <c r="J6" s="7">
        <v>50</v>
      </c>
      <c r="K6" s="7"/>
      <c r="L6" s="7"/>
      <c r="M6" s="7">
        <f t="shared" si="0"/>
        <v>50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>
        <f t="shared" si="1"/>
        <v>0</v>
      </c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5">
      <c r="A7" s="1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>
        <f t="shared" si="0"/>
        <v>0</v>
      </c>
      <c r="N7" s="9"/>
      <c r="O7" s="9"/>
      <c r="P7" s="9"/>
      <c r="Q7" s="9"/>
      <c r="R7" s="9"/>
      <c r="S7" s="9"/>
      <c r="T7" s="9"/>
      <c r="U7" s="9"/>
      <c r="V7" s="9"/>
      <c r="W7" s="13"/>
      <c r="X7" s="9"/>
      <c r="Y7" s="7">
        <f t="shared" si="1"/>
        <v>0</v>
      </c>
      <c r="Z7" s="1"/>
      <c r="AA7" s="1"/>
      <c r="AB7" s="1"/>
      <c r="AC7" s="1"/>
      <c r="AD7" s="1"/>
      <c r="AE7" s="1"/>
      <c r="AF7" s="1"/>
      <c r="AG7" s="1"/>
      <c r="AH7" s="1"/>
    </row>
    <row r="8" spans="1:34" ht="30" x14ac:dyDescent="0.25">
      <c r="A8" s="1" t="s">
        <v>71</v>
      </c>
      <c r="B8" s="7"/>
      <c r="C8" s="7"/>
      <c r="D8" s="7"/>
      <c r="E8" s="7"/>
      <c r="F8" s="7"/>
      <c r="G8" s="7"/>
      <c r="H8" s="7"/>
      <c r="I8" s="7"/>
      <c r="J8" s="7">
        <v>50</v>
      </c>
      <c r="K8" s="7"/>
      <c r="L8" s="7"/>
      <c r="M8" s="7">
        <f t="shared" si="0"/>
        <v>50</v>
      </c>
      <c r="N8" s="9"/>
      <c r="O8" s="9"/>
      <c r="P8" s="9"/>
      <c r="Q8" s="9"/>
      <c r="R8" s="9"/>
      <c r="S8" s="9"/>
      <c r="T8" s="9"/>
      <c r="U8" s="9"/>
      <c r="V8" s="9"/>
      <c r="W8" s="81" t="s">
        <v>109</v>
      </c>
      <c r="X8" s="9"/>
      <c r="Y8" s="7">
        <f t="shared" si="1"/>
        <v>0</v>
      </c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5">
      <c r="A9" s="1" t="s">
        <v>103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f t="shared" si="0"/>
        <v>0</v>
      </c>
      <c r="N9" s="9"/>
      <c r="O9" s="9"/>
      <c r="P9" s="9"/>
      <c r="Q9" s="9"/>
      <c r="R9" s="9"/>
      <c r="S9" s="9"/>
      <c r="T9" s="9"/>
      <c r="U9" s="9"/>
      <c r="V9" s="9"/>
      <c r="W9" s="59"/>
      <c r="X9" s="9"/>
      <c r="Y9" s="7">
        <f t="shared" si="1"/>
        <v>0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1" t="s">
        <v>97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50</v>
      </c>
      <c r="M10" s="7">
        <f t="shared" si="0"/>
        <v>50</v>
      </c>
      <c r="N10" s="9"/>
      <c r="O10" s="9"/>
      <c r="P10" s="9"/>
      <c r="Q10" s="9"/>
      <c r="R10" s="9"/>
      <c r="S10" s="9"/>
      <c r="T10" s="9"/>
      <c r="U10" s="9"/>
      <c r="V10" s="9"/>
      <c r="W10" s="43">
        <v>100</v>
      </c>
      <c r="X10" s="9">
        <v>100</v>
      </c>
      <c r="Y10" s="7">
        <f t="shared" si="1"/>
        <v>200</v>
      </c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1" t="s">
        <v>117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f t="shared" si="0"/>
        <v>0</v>
      </c>
      <c r="N11" s="9"/>
      <c r="O11" s="9"/>
      <c r="P11" s="9"/>
      <c r="Q11" s="9"/>
      <c r="R11" s="9"/>
      <c r="S11" s="9"/>
      <c r="T11" s="9"/>
      <c r="U11" s="9"/>
      <c r="V11" s="9"/>
      <c r="W11" s="66"/>
      <c r="X11" s="9"/>
      <c r="Y11" s="7">
        <f t="shared" si="1"/>
        <v>0</v>
      </c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1" t="s">
        <v>114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f t="shared" si="0"/>
        <v>0</v>
      </c>
      <c r="N12" s="9"/>
      <c r="O12" s="9"/>
      <c r="P12" s="9"/>
      <c r="Q12" s="9"/>
      <c r="R12" s="9"/>
      <c r="S12" s="9"/>
      <c r="T12" s="9"/>
      <c r="U12" s="9">
        <v>50</v>
      </c>
      <c r="V12" s="9"/>
      <c r="W12" s="65">
        <v>50</v>
      </c>
      <c r="X12" s="9">
        <v>50</v>
      </c>
      <c r="Y12" s="7">
        <f t="shared" si="1"/>
        <v>150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" t="s">
        <v>91</v>
      </c>
      <c r="B13" s="7"/>
      <c r="C13" s="7"/>
      <c r="D13" s="7">
        <v>50</v>
      </c>
      <c r="E13" s="7"/>
      <c r="F13" s="7"/>
      <c r="G13" s="7"/>
      <c r="H13" s="7"/>
      <c r="I13" s="7"/>
      <c r="J13" s="7"/>
      <c r="K13" s="7"/>
      <c r="L13" s="7">
        <v>100</v>
      </c>
      <c r="M13" s="7">
        <f t="shared" si="0"/>
        <v>150</v>
      </c>
      <c r="N13" s="9"/>
      <c r="O13" s="9"/>
      <c r="P13" s="9"/>
      <c r="Q13" s="9"/>
      <c r="R13" s="9"/>
      <c r="S13" s="9"/>
      <c r="T13" s="9"/>
      <c r="U13" s="9"/>
      <c r="V13" s="9"/>
      <c r="W13" s="34"/>
      <c r="X13" s="9"/>
      <c r="Y13" s="7">
        <f t="shared" si="1"/>
        <v>0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 t="s">
        <v>110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f t="shared" si="0"/>
        <v>0</v>
      </c>
      <c r="N14" s="9"/>
      <c r="O14" s="9"/>
      <c r="P14" s="9"/>
      <c r="Q14" s="9">
        <v>50</v>
      </c>
      <c r="R14" s="9"/>
      <c r="S14" s="9"/>
      <c r="T14" s="9"/>
      <c r="U14" s="9"/>
      <c r="V14" s="9"/>
      <c r="W14" s="62"/>
      <c r="X14" s="9"/>
      <c r="Y14" s="7">
        <f t="shared" si="1"/>
        <v>50</v>
      </c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 t="s">
        <v>66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f t="shared" si="0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7">
        <f t="shared" si="1"/>
        <v>0</v>
      </c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 t="s">
        <v>67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f t="shared" si="0"/>
        <v>0</v>
      </c>
      <c r="N16" s="9"/>
      <c r="O16" s="9"/>
      <c r="P16" s="9"/>
      <c r="Q16" s="9"/>
      <c r="R16" s="9"/>
      <c r="S16" s="9"/>
      <c r="T16" s="9"/>
      <c r="U16" s="9"/>
      <c r="V16" s="9"/>
      <c r="W16" s="13"/>
      <c r="X16" s="9"/>
      <c r="Y16" s="7">
        <f t="shared" si="1"/>
        <v>0</v>
      </c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 t="s">
        <v>74</v>
      </c>
      <c r="B17" s="7"/>
      <c r="C17" s="7"/>
      <c r="D17" s="7"/>
      <c r="E17" s="7"/>
      <c r="F17" s="7"/>
      <c r="G17" s="7"/>
      <c r="H17" s="7"/>
      <c r="I17" s="7"/>
      <c r="J17" s="7">
        <v>50</v>
      </c>
      <c r="K17" s="7"/>
      <c r="L17" s="7"/>
      <c r="M17" s="7">
        <f t="shared" si="0"/>
        <v>50</v>
      </c>
      <c r="N17" s="9"/>
      <c r="O17" s="9"/>
      <c r="P17" s="9"/>
      <c r="Q17" s="9"/>
      <c r="R17" s="9"/>
      <c r="S17" s="9"/>
      <c r="T17" s="9"/>
      <c r="U17" s="9"/>
      <c r="V17" s="9"/>
      <c r="W17" s="13"/>
      <c r="X17" s="9"/>
      <c r="Y17" s="7">
        <f t="shared" si="1"/>
        <v>0</v>
      </c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2">
        <f>SUM(M4:M17)</f>
        <v>350</v>
      </c>
      <c r="N19" s="9"/>
      <c r="O19" s="9"/>
      <c r="P19" s="9"/>
      <c r="Q19" s="9"/>
      <c r="R19" s="9"/>
      <c r="S19" s="9"/>
      <c r="T19" s="9"/>
      <c r="U19" s="9"/>
      <c r="V19" s="9"/>
      <c r="W19" s="13"/>
      <c r="X19" s="22"/>
      <c r="Y19" s="22">
        <f>SUM(Y4:Y17)</f>
        <v>400</v>
      </c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  <c r="P20" s="9"/>
      <c r="Q20" s="9"/>
      <c r="R20" s="9"/>
      <c r="S20" s="9"/>
      <c r="T20" s="9"/>
      <c r="U20" s="9"/>
      <c r="V20" s="9"/>
      <c r="W20" s="13"/>
      <c r="X20" s="9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13"/>
      <c r="X21" s="9"/>
      <c r="Y21" s="2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13"/>
      <c r="X22" s="9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9"/>
      <c r="R27" s="9"/>
      <c r="S27" s="9"/>
      <c r="T27" s="9"/>
      <c r="U27" s="9"/>
      <c r="V27" s="9"/>
      <c r="W27" s="13"/>
      <c r="X27" s="9"/>
      <c r="Y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9"/>
      <c r="Q31" s="9"/>
      <c r="R31" s="9"/>
      <c r="S31" s="9"/>
      <c r="T31" s="9"/>
      <c r="U31" s="9"/>
      <c r="V31" s="9"/>
      <c r="W31" s="13"/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9"/>
      <c r="R32" s="9"/>
      <c r="S32" s="9"/>
      <c r="T32" s="9"/>
      <c r="U32" s="9"/>
      <c r="V32" s="9"/>
      <c r="W32" s="13"/>
      <c r="X32" s="9"/>
      <c r="Y32" s="2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9"/>
      <c r="P36" s="9"/>
      <c r="Q36" s="9"/>
      <c r="R36" s="9"/>
      <c r="S36" s="9"/>
      <c r="T36" s="9"/>
      <c r="U36" s="9"/>
      <c r="V36" s="9"/>
      <c r="W36" s="13"/>
      <c r="X36" s="9"/>
      <c r="Y36" s="2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9"/>
      <c r="C40" s="7"/>
      <c r="D40" s="7"/>
      <c r="E40" s="7"/>
      <c r="F40" s="7"/>
      <c r="G40" s="1"/>
      <c r="H40" s="7"/>
      <c r="I40" s="7"/>
      <c r="J40" s="7"/>
      <c r="K40" s="7"/>
      <c r="L40" s="7"/>
      <c r="M40" s="7"/>
      <c r="N40" s="9"/>
      <c r="O40" s="9"/>
      <c r="P40" s="9"/>
      <c r="Q40" s="9"/>
      <c r="R40" s="9"/>
      <c r="S40" s="9"/>
      <c r="T40" s="9"/>
      <c r="U40" s="9"/>
      <c r="V40" s="9"/>
      <c r="W40" s="13"/>
      <c r="X40" s="9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9"/>
      <c r="R42" s="9"/>
      <c r="S42" s="9"/>
      <c r="T42" s="9"/>
      <c r="U42" s="9"/>
      <c r="V42" s="9"/>
      <c r="W42" s="13"/>
      <c r="X42" s="9"/>
      <c r="Y42" s="2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"/>
      <c r="O43" s="9"/>
      <c r="P43" s="9"/>
      <c r="Q43" s="9"/>
      <c r="R43" s="9"/>
      <c r="S43" s="9"/>
      <c r="T43" s="9"/>
      <c r="U43" s="9"/>
      <c r="V43" s="9"/>
      <c r="W43" s="13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9"/>
      <c r="P45" s="9"/>
      <c r="Q45" s="9"/>
      <c r="R45" s="9"/>
      <c r="S45" s="9"/>
      <c r="T45" s="9"/>
      <c r="U45" s="9"/>
      <c r="V45" s="9"/>
      <c r="W45" s="13"/>
      <c r="X45" s="9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9"/>
      <c r="P46" s="9"/>
      <c r="Q46" s="9"/>
      <c r="R46" s="9"/>
      <c r="S46" s="9"/>
      <c r="T46" s="9"/>
      <c r="U46" s="9"/>
      <c r="V46" s="9"/>
      <c r="W46" s="13"/>
      <c r="X46" s="9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9"/>
      <c r="P47" s="9"/>
      <c r="Q47" s="9"/>
      <c r="R47" s="9"/>
      <c r="S47" s="9"/>
      <c r="T47" s="9"/>
      <c r="U47" s="9"/>
      <c r="V47" s="9"/>
      <c r="W47" s="13"/>
      <c r="X47" s="9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9"/>
      <c r="P49" s="9"/>
      <c r="Q49" s="9"/>
      <c r="R49" s="9"/>
      <c r="S49" s="9"/>
      <c r="T49" s="9"/>
      <c r="U49" s="9"/>
      <c r="V49" s="9"/>
      <c r="W49" s="13"/>
      <c r="X49" s="9"/>
      <c r="Y49" s="2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9"/>
      <c r="P50" s="9"/>
      <c r="Q50" s="13"/>
      <c r="R50" s="9"/>
      <c r="S50" s="9"/>
      <c r="T50" s="9"/>
      <c r="U50" s="9"/>
      <c r="V50" s="9"/>
      <c r="W50" s="9"/>
      <c r="X50" s="9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  <c r="P51" s="9"/>
      <c r="Q51" s="9"/>
      <c r="R51" s="9"/>
      <c r="S51" s="9"/>
      <c r="T51" s="9"/>
      <c r="U51" s="9"/>
      <c r="V51" s="9"/>
      <c r="W51" s="13"/>
      <c r="X51" s="9"/>
      <c r="Y51" s="2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9"/>
      <c r="P52" s="9"/>
      <c r="Q52" s="9"/>
      <c r="R52" s="9"/>
      <c r="S52" s="9"/>
      <c r="T52" s="9"/>
      <c r="U52" s="9"/>
      <c r="V52" s="9"/>
      <c r="W52" s="13"/>
      <c r="X52" s="9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  <c r="P53" s="9"/>
      <c r="Q53" s="9"/>
      <c r="R53" s="9"/>
      <c r="S53" s="9"/>
      <c r="T53" s="9"/>
      <c r="U53" s="9"/>
      <c r="V53" s="9"/>
      <c r="W53" s="13"/>
      <c r="X53" s="9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9"/>
      <c r="P54" s="9"/>
      <c r="Q54" s="9"/>
      <c r="R54" s="9"/>
      <c r="S54" s="9"/>
      <c r="T54" s="9"/>
      <c r="U54" s="9"/>
      <c r="V54" s="9"/>
      <c r="W54" s="13"/>
      <c r="X54" s="9"/>
      <c r="Y54" s="2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9"/>
      <c r="P55" s="9"/>
      <c r="Q55" s="9"/>
      <c r="R55" s="9"/>
      <c r="S55" s="9"/>
      <c r="T55" s="9"/>
      <c r="U55" s="9"/>
      <c r="V55" s="9"/>
      <c r="W55" s="13"/>
      <c r="X55" s="9"/>
      <c r="Y55" s="2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9"/>
      <c r="P56" s="9"/>
      <c r="Q56" s="9"/>
      <c r="R56" s="9"/>
      <c r="S56" s="9"/>
      <c r="T56" s="9"/>
      <c r="U56" s="9"/>
      <c r="V56" s="9"/>
      <c r="W56" s="13"/>
      <c r="X56" s="9"/>
      <c r="Y56" s="2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9"/>
      <c r="P57" s="9"/>
      <c r="Q57" s="9"/>
      <c r="R57" s="9"/>
      <c r="S57" s="9"/>
      <c r="T57" s="9"/>
      <c r="U57" s="9"/>
      <c r="V57" s="9"/>
      <c r="W57" s="13"/>
      <c r="X57" s="9"/>
      <c r="Y57" s="2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9"/>
      <c r="P58" s="9"/>
      <c r="Q58" s="9"/>
      <c r="R58" s="9"/>
      <c r="S58" s="9"/>
      <c r="T58" s="9"/>
      <c r="U58" s="9"/>
      <c r="V58" s="9"/>
      <c r="W58" s="13"/>
      <c r="X58" s="9"/>
      <c r="Y58" s="2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9"/>
      <c r="O59" s="9"/>
      <c r="P59" s="9"/>
      <c r="Q59" s="9"/>
      <c r="R59" s="9"/>
      <c r="S59" s="9"/>
      <c r="T59" s="9"/>
      <c r="U59" s="9"/>
      <c r="V59" s="9"/>
      <c r="W59" s="13"/>
      <c r="X59" s="9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9"/>
      <c r="O60" s="9"/>
      <c r="P60" s="9"/>
      <c r="Q60" s="9"/>
      <c r="R60" s="9"/>
      <c r="S60" s="9"/>
      <c r="T60" s="9"/>
      <c r="U60" s="9"/>
      <c r="V60" s="9"/>
      <c r="W60" s="13"/>
      <c r="X60" s="9"/>
      <c r="Y60" s="2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9"/>
      <c r="O62" s="9"/>
      <c r="P62" s="9"/>
      <c r="Q62" s="9"/>
      <c r="R62" s="9"/>
      <c r="S62" s="9"/>
      <c r="T62" s="9"/>
      <c r="U62" s="9"/>
      <c r="V62" s="9"/>
      <c r="W62" s="13"/>
      <c r="X62" s="9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9"/>
      <c r="O63" s="9"/>
      <c r="P63" s="9"/>
      <c r="Q63" s="9"/>
      <c r="R63" s="9"/>
      <c r="S63" s="9"/>
      <c r="T63" s="9"/>
      <c r="U63" s="9"/>
      <c r="V63" s="9"/>
      <c r="W63" s="13"/>
      <c r="X63" s="9"/>
      <c r="Y63" s="2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9"/>
      <c r="O64" s="9"/>
      <c r="P64" s="9"/>
      <c r="Q64" s="9"/>
      <c r="R64" s="9"/>
      <c r="S64" s="9"/>
      <c r="T64" s="9"/>
      <c r="U64" s="9"/>
      <c r="V64" s="9"/>
      <c r="W64" s="13"/>
      <c r="X64" s="9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9"/>
      <c r="O65" s="9"/>
      <c r="P65" s="9"/>
      <c r="Q65" s="9"/>
      <c r="R65" s="9"/>
      <c r="S65" s="9"/>
      <c r="T65" s="9"/>
      <c r="U65" s="9"/>
      <c r="V65" s="9"/>
      <c r="W65" s="13"/>
      <c r="X65" s="9"/>
      <c r="Y65" s="2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/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13"/>
      <c r="X66" s="9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9"/>
      <c r="O67" s="9"/>
      <c r="P67" s="9"/>
      <c r="Q67" s="9"/>
      <c r="R67" s="9"/>
      <c r="S67" s="9"/>
      <c r="T67" s="9"/>
      <c r="U67" s="9"/>
      <c r="V67" s="9"/>
      <c r="W67" s="13"/>
      <c r="X67" s="9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"/>
      <c r="O68" s="9"/>
      <c r="P68" s="9"/>
      <c r="Q68" s="9"/>
      <c r="R68" s="9"/>
      <c r="S68" s="9"/>
      <c r="T68" s="9"/>
      <c r="U68" s="9"/>
      <c r="V68" s="9"/>
      <c r="W68" s="13"/>
      <c r="X68" s="9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9"/>
      <c r="O69" s="9"/>
      <c r="P69" s="9"/>
      <c r="Q69" s="9"/>
      <c r="R69" s="9"/>
      <c r="S69" s="9"/>
      <c r="T69" s="9"/>
      <c r="U69" s="9"/>
      <c r="V69" s="9"/>
      <c r="W69" s="13"/>
      <c r="X69" s="9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9"/>
      <c r="O70" s="9"/>
      <c r="P70" s="9"/>
      <c r="Q70" s="9"/>
      <c r="R70" s="9"/>
      <c r="S70" s="9"/>
      <c r="T70" s="9"/>
      <c r="U70" s="9"/>
      <c r="V70" s="9"/>
      <c r="W70" s="13"/>
      <c r="X70" s="9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9"/>
      <c r="O71" s="9"/>
      <c r="P71" s="9"/>
      <c r="Q71" s="9"/>
      <c r="R71" s="9"/>
      <c r="S71" s="9"/>
      <c r="T71" s="9"/>
      <c r="U71" s="9"/>
      <c r="V71" s="9"/>
      <c r="W71" s="13"/>
      <c r="X71" s="9"/>
      <c r="Y71" s="2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9"/>
      <c r="O72" s="9"/>
      <c r="P72" s="9"/>
      <c r="Q72" s="9"/>
      <c r="R72" s="9"/>
      <c r="S72" s="9"/>
      <c r="T72" s="9"/>
      <c r="U72" s="9"/>
      <c r="V72" s="9"/>
      <c r="W72" s="13"/>
      <c r="X72" s="9"/>
      <c r="Y72" s="2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9"/>
      <c r="O73" s="9"/>
      <c r="P73" s="9"/>
      <c r="Q73" s="9"/>
      <c r="R73" s="9"/>
      <c r="S73" s="9"/>
      <c r="T73" s="9"/>
      <c r="U73" s="9"/>
      <c r="V73" s="9"/>
      <c r="W73" s="13"/>
      <c r="X73" s="9"/>
      <c r="Y73" s="2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9"/>
      <c r="O74" s="9"/>
      <c r="P74" s="9"/>
      <c r="Q74" s="9"/>
      <c r="R74" s="9"/>
      <c r="S74" s="9"/>
      <c r="T74" s="9"/>
      <c r="U74" s="9"/>
      <c r="V74" s="9"/>
      <c r="W74" s="13"/>
      <c r="X74" s="9"/>
      <c r="Y74" s="2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9"/>
      <c r="O75" s="9"/>
      <c r="P75" s="9"/>
      <c r="Q75" s="9"/>
      <c r="R75" s="9"/>
      <c r="S75" s="9"/>
      <c r="T75" s="9"/>
      <c r="U75" s="9"/>
      <c r="V75" s="9"/>
      <c r="W75" s="13"/>
      <c r="X75" s="9"/>
      <c r="Y75" s="2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9"/>
      <c r="O76" s="9"/>
      <c r="P76" s="9"/>
      <c r="Q76" s="9"/>
      <c r="R76" s="9"/>
      <c r="S76" s="9"/>
      <c r="T76" s="9"/>
      <c r="U76" s="9"/>
      <c r="V76" s="9"/>
      <c r="W76" s="13"/>
      <c r="X76" s="9"/>
      <c r="Y76" s="2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9"/>
      <c r="O77" s="9"/>
      <c r="P77" s="9"/>
      <c r="Q77" s="9"/>
      <c r="R77" s="9"/>
      <c r="S77" s="9"/>
      <c r="T77" s="9"/>
      <c r="U77" s="9"/>
      <c r="V77" s="9"/>
      <c r="W77" s="13"/>
      <c r="X77" s="9"/>
      <c r="Y77" s="2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9"/>
      <c r="O78" s="9"/>
      <c r="P78" s="9"/>
      <c r="Q78" s="9"/>
      <c r="R78" s="9"/>
      <c r="S78" s="9"/>
      <c r="T78" s="9"/>
      <c r="U78" s="9"/>
      <c r="V78" s="9"/>
      <c r="W78" s="13"/>
      <c r="X78" s="9"/>
      <c r="Y78" s="2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9"/>
      <c r="O79" s="9"/>
      <c r="P79" s="9"/>
      <c r="Q79" s="9"/>
      <c r="R79" s="9"/>
      <c r="S79" s="9"/>
      <c r="T79" s="13"/>
      <c r="U79" s="9"/>
      <c r="V79" s="9"/>
      <c r="W79" s="13"/>
      <c r="X79" s="9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10"/>
      <c r="N80" s="9"/>
      <c r="O80" s="9"/>
      <c r="P80" s="9"/>
      <c r="Q80" s="9"/>
      <c r="R80" s="9"/>
      <c r="S80" s="9"/>
      <c r="T80" s="13"/>
      <c r="U80" s="9"/>
      <c r="V80" s="9"/>
      <c r="W80" s="9"/>
      <c r="X80" s="9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10"/>
      <c r="N81" s="9"/>
      <c r="O81" s="9"/>
      <c r="P81" s="9"/>
      <c r="Q81" s="9"/>
      <c r="R81" s="9"/>
      <c r="S81" s="9"/>
      <c r="T81" s="13"/>
      <c r="U81" s="9"/>
      <c r="V81" s="9"/>
      <c r="W81" s="9"/>
      <c r="X81" s="9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A82" s="10"/>
      <c r="N82" s="9"/>
      <c r="O82" s="9"/>
      <c r="P82" s="9"/>
      <c r="Q82" s="9"/>
      <c r="R82" s="9"/>
      <c r="S82" s="9"/>
      <c r="T82" s="13"/>
      <c r="U82" s="9"/>
      <c r="V82" s="9"/>
      <c r="W82" s="13"/>
      <c r="X82" s="9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A83" s="10"/>
      <c r="N83" s="9"/>
      <c r="O83" s="9"/>
      <c r="P83" s="9"/>
      <c r="Q83" s="9"/>
      <c r="R83" s="9"/>
      <c r="S83" s="9"/>
      <c r="T83" s="13"/>
      <c r="U83" s="9"/>
      <c r="V83" s="9"/>
      <c r="W83" s="9"/>
      <c r="X83" s="9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N84" s="9"/>
      <c r="O84" s="9"/>
      <c r="P84" s="9"/>
      <c r="Q84" s="9"/>
      <c r="R84" s="9"/>
      <c r="S84" s="9"/>
      <c r="T84" s="13"/>
      <c r="U84" s="9"/>
      <c r="V84" s="9"/>
      <c r="W84" s="13"/>
      <c r="X84" s="9"/>
      <c r="Y84" s="2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N85" s="9"/>
      <c r="O85" s="9"/>
      <c r="P85" s="9"/>
      <c r="Q85" s="9"/>
      <c r="R85" s="9"/>
      <c r="S85" s="9"/>
      <c r="T85" s="13"/>
      <c r="U85" s="9"/>
      <c r="V85" s="9"/>
      <c r="W85" s="9"/>
      <c r="X85" s="9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N86" s="9"/>
      <c r="O86" s="9"/>
      <c r="P86" s="9"/>
      <c r="Q86" s="9"/>
      <c r="R86" s="9"/>
      <c r="S86" s="9"/>
      <c r="T86" s="13"/>
      <c r="U86" s="9"/>
      <c r="V86" s="9"/>
      <c r="W86" s="13"/>
      <c r="X86" s="9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N87" s="9"/>
      <c r="O87" s="9"/>
      <c r="P87" s="9"/>
      <c r="Q87" s="9"/>
      <c r="R87" s="9"/>
      <c r="S87" s="9"/>
      <c r="T87" s="13"/>
      <c r="U87" s="9"/>
      <c r="V87" s="9"/>
      <c r="W87" s="13"/>
      <c r="X87" s="9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N89" s="9"/>
      <c r="O89" s="9"/>
      <c r="P89" s="9"/>
      <c r="Q89" s="9"/>
      <c r="R89" s="9"/>
      <c r="S89" s="9"/>
      <c r="T89" s="13"/>
      <c r="U89" s="9"/>
      <c r="V89" s="9"/>
      <c r="W89" s="13"/>
      <c r="X89" s="9"/>
      <c r="Y89" s="2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N90" s="9"/>
      <c r="O90" s="9"/>
      <c r="P90" s="9"/>
      <c r="Q90" s="9"/>
      <c r="R90" s="9"/>
      <c r="S90" s="9"/>
      <c r="T90" s="13"/>
      <c r="U90" s="9"/>
      <c r="V90" s="9"/>
      <c r="W90" s="13"/>
      <c r="X90" s="9"/>
      <c r="Y90" s="2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N91" s="9"/>
      <c r="O91" s="9"/>
      <c r="P91" s="9"/>
      <c r="Q91" s="9"/>
      <c r="R91" s="9"/>
      <c r="S91" s="9"/>
      <c r="T91" s="9"/>
      <c r="U91" s="9"/>
      <c r="V91" s="9"/>
      <c r="W91" s="13"/>
      <c r="X91" s="9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N92" s="9"/>
      <c r="O92" s="9"/>
      <c r="P92" s="9"/>
      <c r="Q92" s="9"/>
      <c r="R92" s="9"/>
      <c r="S92" s="9"/>
      <c r="T92" s="13"/>
      <c r="U92" s="9"/>
      <c r="V92" s="9"/>
      <c r="W92" s="9"/>
      <c r="X92" s="9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N93" s="9"/>
      <c r="O93" s="9"/>
      <c r="P93" s="9"/>
      <c r="Q93" s="9"/>
      <c r="R93" s="9"/>
      <c r="S93" s="9"/>
      <c r="T93" s="13"/>
      <c r="U93" s="9"/>
      <c r="V93" s="9"/>
      <c r="W93" s="9"/>
      <c r="X93" s="9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N94" s="9"/>
      <c r="O94" s="9"/>
      <c r="P94" s="9"/>
      <c r="Q94" s="9"/>
      <c r="R94" s="9"/>
      <c r="S94" s="9"/>
      <c r="T94" s="13"/>
      <c r="U94" s="9"/>
      <c r="V94" s="9"/>
      <c r="W94" s="13"/>
      <c r="X94" s="9"/>
      <c r="Y94" s="2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N95" s="9"/>
      <c r="O95" s="9"/>
      <c r="P95" s="9"/>
      <c r="Q95" s="9"/>
      <c r="R95" s="9"/>
      <c r="S95" s="9"/>
      <c r="T95" s="13"/>
      <c r="U95" s="9"/>
      <c r="V95" s="9"/>
      <c r="W95" s="13"/>
      <c r="X95" s="9"/>
      <c r="Y95" s="2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N96" s="9"/>
      <c r="O96" s="9"/>
      <c r="P96" s="9"/>
      <c r="Q96" s="9"/>
      <c r="R96" s="9"/>
      <c r="S96" s="9"/>
      <c r="T96" s="13"/>
      <c r="U96" s="9"/>
      <c r="V96" s="9"/>
      <c r="W96" s="13"/>
      <c r="X96" s="9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4:34" x14ac:dyDescent="0.25">
      <c r="N97" s="9"/>
      <c r="O97" s="9"/>
      <c r="P97" s="9"/>
      <c r="Q97" s="9"/>
      <c r="R97" s="9"/>
      <c r="S97" s="9"/>
      <c r="T97" s="13"/>
      <c r="U97" s="9"/>
      <c r="V97" s="9"/>
      <c r="W97" s="9"/>
      <c r="X97" s="9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4:34" x14ac:dyDescent="0.25">
      <c r="N98" s="9"/>
      <c r="O98" s="9"/>
      <c r="P98" s="9"/>
      <c r="Q98" s="9"/>
      <c r="R98" s="9"/>
      <c r="S98" s="9"/>
      <c r="T98" s="13"/>
      <c r="U98" s="9"/>
      <c r="V98" s="9"/>
      <c r="W98" s="13"/>
      <c r="X98" s="9"/>
      <c r="Y98" s="2"/>
      <c r="Z98" s="1"/>
      <c r="AA98" s="1"/>
      <c r="AB98" s="1"/>
      <c r="AC98" s="1"/>
      <c r="AD98" s="1"/>
      <c r="AE98" s="1"/>
      <c r="AF98" s="1"/>
      <c r="AG98" s="1"/>
      <c r="AH98" s="1"/>
    </row>
    <row r="99" spans="14:34" x14ac:dyDescent="0.25">
      <c r="N99" s="9"/>
      <c r="O99" s="9"/>
      <c r="P99" s="9"/>
      <c r="Q99" s="9"/>
      <c r="R99" s="9"/>
      <c r="S99" s="9"/>
      <c r="T99" s="13"/>
      <c r="U99" s="9"/>
      <c r="V99" s="9"/>
      <c r="W99" s="13"/>
      <c r="X99" s="9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4:34" x14ac:dyDescent="0.25">
      <c r="N100" s="9"/>
      <c r="O100" s="9"/>
      <c r="P100" s="9"/>
      <c r="Q100" s="9"/>
      <c r="R100" s="9"/>
      <c r="S100" s="9"/>
      <c r="T100" s="13"/>
      <c r="U100" s="9"/>
      <c r="V100" s="9"/>
      <c r="W100" s="13"/>
      <c r="X100" s="9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4:34" x14ac:dyDescent="0.25">
      <c r="N101" s="9"/>
      <c r="O101" s="9"/>
      <c r="P101" s="9"/>
      <c r="Q101" s="9"/>
      <c r="R101" s="9"/>
      <c r="S101" s="9"/>
      <c r="T101" s="13"/>
      <c r="U101" s="9"/>
      <c r="V101" s="9"/>
      <c r="W101" s="13"/>
      <c r="X101" s="9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4:34" x14ac:dyDescent="0.25">
      <c r="N102" s="9"/>
      <c r="O102" s="9"/>
      <c r="P102" s="9"/>
      <c r="Q102" s="9"/>
      <c r="R102" s="9"/>
      <c r="S102" s="9"/>
      <c r="T102" s="13"/>
      <c r="U102" s="9"/>
      <c r="V102" s="9"/>
      <c r="W102" s="13"/>
      <c r="X102" s="9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4:34" x14ac:dyDescent="0.25">
      <c r="N103" s="9"/>
      <c r="O103" s="9"/>
      <c r="P103" s="9"/>
      <c r="Q103" s="9"/>
      <c r="R103" s="9"/>
      <c r="S103" s="9"/>
      <c r="T103" s="13"/>
      <c r="U103" s="9"/>
      <c r="V103" s="9"/>
      <c r="W103" s="9"/>
      <c r="X103" s="9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4:34" x14ac:dyDescent="0.25">
      <c r="N104" s="9"/>
      <c r="O104" s="9"/>
      <c r="P104" s="9"/>
      <c r="Q104" s="9"/>
      <c r="R104" s="9"/>
      <c r="S104" s="9"/>
      <c r="T104" s="13"/>
      <c r="U104" s="9"/>
      <c r="V104" s="9"/>
      <c r="W104" s="13"/>
      <c r="X104" s="9"/>
      <c r="Y104" s="2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4:34" x14ac:dyDescent="0.25">
      <c r="N105" s="9"/>
      <c r="O105" s="9"/>
      <c r="P105" s="9"/>
      <c r="Q105" s="9"/>
      <c r="R105" s="9"/>
      <c r="S105" s="9"/>
      <c r="T105" s="13"/>
      <c r="U105" s="9"/>
      <c r="V105" s="9"/>
      <c r="W105" s="13"/>
      <c r="X105" s="9"/>
      <c r="Y105" s="2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4:34" x14ac:dyDescent="0.25">
      <c r="N106" s="9"/>
      <c r="O106" s="9"/>
      <c r="P106" s="9"/>
      <c r="Q106" s="9"/>
      <c r="R106" s="9"/>
      <c r="S106" s="9"/>
      <c r="T106" s="13"/>
      <c r="U106" s="9"/>
      <c r="V106" s="9"/>
      <c r="W106" s="13"/>
      <c r="X106" s="9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4:34" x14ac:dyDescent="0.25">
      <c r="N107" s="9"/>
      <c r="O107" s="9"/>
      <c r="P107" s="9"/>
      <c r="Q107" s="9"/>
      <c r="R107" s="9"/>
      <c r="S107" s="9"/>
      <c r="T107" s="13"/>
      <c r="U107" s="9"/>
      <c r="V107" s="9"/>
      <c r="W107" s="9"/>
      <c r="X107" s="9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4:34" x14ac:dyDescent="0.25"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4:34" x14ac:dyDescent="0.25"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4:34" x14ac:dyDescent="0.25"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4:34" x14ac:dyDescent="0.25"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4:34" x14ac:dyDescent="0.25"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4:34" x14ac:dyDescent="0.25"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4:34" x14ac:dyDescent="0.25"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4:34" x14ac:dyDescent="0.25"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4:34" x14ac:dyDescent="0.25"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4:34" x14ac:dyDescent="0.25"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4:34" x14ac:dyDescent="0.25"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4:34" x14ac:dyDescent="0.25"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4:34" x14ac:dyDescent="0.25"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4:34" x14ac:dyDescent="0.25"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4:34" x14ac:dyDescent="0.25"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4:34" x14ac:dyDescent="0.25"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4:34" x14ac:dyDescent="0.25"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4:34" x14ac:dyDescent="0.25"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4:34" x14ac:dyDescent="0.25"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4:34" x14ac:dyDescent="0.25"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4:34" x14ac:dyDescent="0.25"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4:34" x14ac:dyDescent="0.25"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4:34" x14ac:dyDescent="0.25"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4:34" x14ac:dyDescent="0.25"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4:34" x14ac:dyDescent="0.25"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4:34" x14ac:dyDescent="0.25"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4:34" x14ac:dyDescent="0.25"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4:34" x14ac:dyDescent="0.25"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4:34" x14ac:dyDescent="0.25"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4:34" x14ac:dyDescent="0.25"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4:34" x14ac:dyDescent="0.25"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4:34" x14ac:dyDescent="0.25"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4:34" x14ac:dyDescent="0.25"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4:34" x14ac:dyDescent="0.25"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4:34" x14ac:dyDescent="0.25"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4:34" x14ac:dyDescent="0.25"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4:34" x14ac:dyDescent="0.25"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4:34" x14ac:dyDescent="0.25"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4:34" x14ac:dyDescent="0.25"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4:34" x14ac:dyDescent="0.25"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2013_2014_pokuty</vt:lpstr>
      <vt:lpstr>2013_2014_tresty</vt:lpstr>
      <vt:lpstr>2013_2014_rozhodčí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2014-07-02T19:47:10Z</dcterms:modified>
</cp:coreProperties>
</file>